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ocuments\Gestão 2021 - 2024\TABELAS SALARIAIS 2023\"/>
    </mc:Choice>
  </mc:AlternateContent>
  <bookViews>
    <workbookView xWindow="-120" yWindow="-120" windowWidth="21840" windowHeight="13140"/>
  </bookViews>
  <sheets>
    <sheet name="GOP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3" l="1"/>
  <c r="C11" i="3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D10" i="3" l="1"/>
  <c r="E10" i="3" l="1"/>
  <c r="D11" i="3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F10" i="3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</calcChain>
</file>

<file path=xl/sharedStrings.xml><?xml version="1.0" encoding="utf-8"?>
<sst xmlns="http://schemas.openxmlformats.org/spreadsheetml/2006/main" count="76" uniqueCount="65">
  <si>
    <t xml:space="preserve">Interstício de Referência: </t>
  </si>
  <si>
    <t>CLASSE</t>
  </si>
  <si>
    <t xml:space="preserve">Ref. </t>
  </si>
  <si>
    <t>A</t>
  </si>
  <si>
    <t>B</t>
  </si>
  <si>
    <t>C</t>
  </si>
  <si>
    <t>D</t>
  </si>
  <si>
    <t xml:space="preserve">   Interstíco de Classe: </t>
  </si>
  <si>
    <t xml:space="preserve">GRUPO OCUPACIONAL PROFISSIONAL - GOP  </t>
  </si>
  <si>
    <t>Técnico de Handebol</t>
  </si>
  <si>
    <t>Financista</t>
  </si>
  <si>
    <t>Dentista - 6h</t>
  </si>
  <si>
    <t>Dentista - 8h</t>
  </si>
  <si>
    <t>Médico Clínico Geral 8h</t>
  </si>
  <si>
    <t>Analista de Contabilidade</t>
  </si>
  <si>
    <t>Contador</t>
  </si>
  <si>
    <t>Urbanista</t>
  </si>
  <si>
    <t>ensino superior</t>
  </si>
  <si>
    <t>pós- graduação</t>
  </si>
  <si>
    <t>mestrado</t>
  </si>
  <si>
    <t>doutorado</t>
  </si>
  <si>
    <t>GRUPO GOP</t>
  </si>
  <si>
    <t xml:space="preserve">ANEXO  X  -  TABELA DE VENCIMENTOS / SALÁRIOS  </t>
  </si>
  <si>
    <t xml:space="preserve">Advogado </t>
  </si>
  <si>
    <t>Agronomo</t>
  </si>
  <si>
    <t>Analista Ambiental</t>
  </si>
  <si>
    <t>Analista de Recursos Humanos</t>
  </si>
  <si>
    <t>Analista de Suporte Técnico</t>
  </si>
  <si>
    <t>Analista de Suporte de Rede</t>
  </si>
  <si>
    <t>Arquiteto - 20h</t>
  </si>
  <si>
    <t>Arquiteto - 40h</t>
  </si>
  <si>
    <t>Assistente Social</t>
  </si>
  <si>
    <t>Dentista - 4 h</t>
  </si>
  <si>
    <t>Enfermeiro - 4h</t>
  </si>
  <si>
    <t>Enfermeiro - 8h</t>
  </si>
  <si>
    <t>Engenheiro Agrônomo</t>
  </si>
  <si>
    <t>PIC - Piso Inicial da Classe</t>
  </si>
  <si>
    <t>Engenheiro Ambiental</t>
  </si>
  <si>
    <t>Auxiliar de Engenharia*</t>
  </si>
  <si>
    <t>Engenheiro Civil*</t>
  </si>
  <si>
    <t>Farmacêutico - 4h</t>
  </si>
  <si>
    <t>Farmacêutico - 8h</t>
  </si>
  <si>
    <t>Médico Clinica Básica - 4h</t>
  </si>
  <si>
    <t>Médico Clínico Geral - 2h</t>
  </si>
  <si>
    <t>Médico Pediatra - 2h</t>
  </si>
  <si>
    <t>Médico Pediatra - 4h</t>
  </si>
  <si>
    <t>Médico Ginec/Obstetra - 2h</t>
  </si>
  <si>
    <t>Médico Ginec/Obstetra - 4h</t>
  </si>
  <si>
    <t>Nutricionista - 4h</t>
  </si>
  <si>
    <t>Nutricionista - 6h</t>
  </si>
  <si>
    <t>Nutricionista - 40h</t>
  </si>
  <si>
    <t>Professor de Educ Física - 4h</t>
  </si>
  <si>
    <t>Professor de Educ Física - 8h</t>
  </si>
  <si>
    <t>Psicólogo - 4h</t>
  </si>
  <si>
    <t>Psicólogo - 8h</t>
  </si>
  <si>
    <t>Secretaria Executiva</t>
  </si>
  <si>
    <t>Técnico Basquete</t>
  </si>
  <si>
    <t>Técnico Futebol de Salão</t>
  </si>
  <si>
    <t>Orçamentista</t>
  </si>
  <si>
    <t>Pedagogo</t>
  </si>
  <si>
    <t>Veterinário</t>
  </si>
  <si>
    <t>Médico Clinico Geral - 4h</t>
  </si>
  <si>
    <t>Fisioterapeuta</t>
  </si>
  <si>
    <t>Fonoaudiólogo</t>
  </si>
  <si>
    <r>
      <t xml:space="preserve">REAJUSTE SALARIAL -  5,79% A PARTIR DE JANEIRO  - </t>
    </r>
    <r>
      <rPr>
        <b/>
        <sz val="14"/>
        <rFont val="Arial"/>
        <family val="2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</si>
</sst>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6" fillId="0" borderId="0" xfId="0" applyFont="1"/>
    <xf numFmtId="0" fontId="6" fillId="0" borderId="0" xfId="0" applyFont="1" applyBorder="1"/>
    <xf numFmtId="0" fontId="2" fillId="2" borderId="8" xfId="0" applyFont="1" applyFill="1" applyBorder="1"/>
    <xf numFmtId="164" fontId="2" fillId="0" borderId="0" xfId="1" applyNumberFormat="1" applyFont="1" applyBorder="1"/>
    <xf numFmtId="0" fontId="2" fillId="0" borderId="0" xfId="0" applyFont="1" applyBorder="1" applyAlignment="1">
      <alignment horizontal="center"/>
    </xf>
    <xf numFmtId="0" fontId="2" fillId="0" borderId="12" xfId="0" applyFont="1" applyFill="1" applyBorder="1"/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16" xfId="0" applyFont="1" applyFill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6" xfId="0" applyFont="1" applyBorder="1" applyAlignment="1">
      <alignment horizontal="center"/>
    </xf>
    <xf numFmtId="164" fontId="2" fillId="0" borderId="1" xfId="1" applyNumberFormat="1" applyFont="1" applyBorder="1"/>
    <xf numFmtId="0" fontId="2" fillId="0" borderId="2" xfId="0" applyFont="1" applyFill="1" applyBorder="1"/>
    <xf numFmtId="0" fontId="2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2" fontId="6" fillId="0" borderId="0" xfId="0" applyNumberFormat="1" applyFont="1"/>
    <xf numFmtId="0" fontId="11" fillId="0" borderId="2" xfId="0" applyFont="1" applyBorder="1"/>
    <xf numFmtId="0" fontId="11" fillId="0" borderId="3" xfId="0" applyFont="1" applyBorder="1"/>
    <xf numFmtId="0" fontId="11" fillId="0" borderId="15" xfId="0" applyFont="1" applyBorder="1"/>
    <xf numFmtId="0" fontId="11" fillId="0" borderId="13" xfId="0" applyFont="1" applyBorder="1"/>
    <xf numFmtId="0" fontId="11" fillId="0" borderId="0" xfId="0" applyFont="1" applyBorder="1"/>
    <xf numFmtId="0" fontId="9" fillId="0" borderId="0" xfId="0" applyFont="1"/>
    <xf numFmtId="0" fontId="5" fillId="0" borderId="6" xfId="0" applyFont="1" applyBorder="1"/>
    <xf numFmtId="0" fontId="11" fillId="0" borderId="0" xfId="0" applyFont="1"/>
    <xf numFmtId="0" fontId="10" fillId="0" borderId="6" xfId="0" applyFont="1" applyBorder="1" applyAlignment="1">
      <alignment horizontal="center" vertical="center" wrapText="1"/>
    </xf>
    <xf numFmtId="0" fontId="11" fillId="0" borderId="1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/>
    <xf numFmtId="0" fontId="10" fillId="0" borderId="6" xfId="0" applyFont="1" applyBorder="1" applyAlignment="1">
      <alignment wrapText="1"/>
    </xf>
    <xf numFmtId="0" fontId="10" fillId="0" borderId="0" xfId="0" applyFont="1" applyAlignment="1">
      <alignment horizontal="center" vertical="center"/>
    </xf>
    <xf numFmtId="0" fontId="11" fillId="2" borderId="8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4" xfId="0" applyFont="1" applyBorder="1" applyAlignment="1">
      <alignment horizontal="center"/>
    </xf>
    <xf numFmtId="164" fontId="11" fillId="0" borderId="4" xfId="1" applyNumberFormat="1" applyFont="1" applyBorder="1"/>
    <xf numFmtId="0" fontId="11" fillId="2" borderId="8" xfId="0" applyFont="1" applyFill="1" applyBorder="1"/>
    <xf numFmtId="164" fontId="11" fillId="0" borderId="0" xfId="1" applyNumberFormat="1" applyFont="1" applyBorder="1"/>
    <xf numFmtId="0" fontId="11" fillId="0" borderId="16" xfId="0" applyFont="1" applyBorder="1"/>
    <xf numFmtId="0" fontId="11" fillId="0" borderId="5" xfId="0" applyFont="1" applyBorder="1"/>
    <xf numFmtId="0" fontId="7" fillId="0" borderId="12" xfId="0" applyFont="1" applyBorder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3" fillId="0" borderId="7" xfId="0" applyFont="1" applyFill="1" applyBorder="1"/>
    <xf numFmtId="164" fontId="11" fillId="0" borderId="5" xfId="1" applyNumberFormat="1" applyFont="1" applyBorder="1"/>
    <xf numFmtId="0" fontId="13" fillId="0" borderId="6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1" xfId="0" applyFont="1" applyFill="1" applyBorder="1"/>
    <xf numFmtId="0" fontId="13" fillId="0" borderId="4" xfId="0" applyFont="1" applyFill="1" applyBorder="1" applyAlignment="1">
      <alignment horizontal="center"/>
    </xf>
    <xf numFmtId="164" fontId="11" fillId="0" borderId="3" xfId="1" applyNumberFormat="1" applyFont="1" applyBorder="1"/>
    <xf numFmtId="0" fontId="11" fillId="0" borderId="0" xfId="0" applyFont="1" applyFill="1"/>
    <xf numFmtId="0" fontId="11" fillId="0" borderId="4" xfId="0" applyFont="1" applyFill="1" applyBorder="1"/>
    <xf numFmtId="0" fontId="11" fillId="0" borderId="14" xfId="0" applyFont="1" applyFill="1" applyBorder="1"/>
    <xf numFmtId="0" fontId="13" fillId="0" borderId="3" xfId="0" applyFont="1" applyFill="1" applyBorder="1" applyAlignment="1">
      <alignment horizontal="center"/>
    </xf>
    <xf numFmtId="0" fontId="8" fillId="0" borderId="0" xfId="0" applyFont="1" applyBorder="1" applyAlignment="1"/>
    <xf numFmtId="0" fontId="6" fillId="0" borderId="4" xfId="0" applyFont="1" applyBorder="1"/>
    <xf numFmtId="0" fontId="11" fillId="0" borderId="12" xfId="0" applyFont="1" applyFill="1" applyBorder="1"/>
    <xf numFmtId="0" fontId="2" fillId="0" borderId="16" xfId="0" applyFont="1" applyBorder="1"/>
    <xf numFmtId="0" fontId="11" fillId="0" borderId="1" xfId="0" applyFont="1" applyBorder="1"/>
    <xf numFmtId="0" fontId="2" fillId="0" borderId="2" xfId="0" applyFont="1" applyBorder="1"/>
    <xf numFmtId="0" fontId="11" fillId="0" borderId="7" xfId="0" applyFont="1" applyBorder="1"/>
    <xf numFmtId="0" fontId="11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9" fontId="4" fillId="0" borderId="12" xfId="0" applyNumberFormat="1" applyFont="1" applyBorder="1" applyAlignment="1">
      <alignment horizontal="center"/>
    </xf>
    <xf numFmtId="9" fontId="4" fillId="0" borderId="13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0" borderId="16" xfId="1" applyNumberFormat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64</xdr:row>
      <xdr:rowOff>66675</xdr:rowOff>
    </xdr:from>
    <xdr:to>
      <xdr:col>5</xdr:col>
      <xdr:colOff>561974</xdr:colOff>
      <xdr:row>64</xdr:row>
      <xdr:rowOff>161925</xdr:rowOff>
    </xdr:to>
    <xdr:sp macro="" textlink="">
      <xdr:nvSpPr>
        <xdr:cNvPr id="2" name="Seta para baix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39099" y="10553700"/>
          <a:ext cx="85725" cy="952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11</xdr:col>
      <xdr:colOff>476249</xdr:colOff>
      <xdr:row>64</xdr:row>
      <xdr:rowOff>66675</xdr:rowOff>
    </xdr:from>
    <xdr:to>
      <xdr:col>11</xdr:col>
      <xdr:colOff>561974</xdr:colOff>
      <xdr:row>64</xdr:row>
      <xdr:rowOff>161925</xdr:rowOff>
    </xdr:to>
    <xdr:sp macro="" textlink="">
      <xdr:nvSpPr>
        <xdr:cNvPr id="3" name="Seta para baix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39099" y="10553700"/>
          <a:ext cx="85725" cy="952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09"/>
  <sheetViews>
    <sheetView tabSelected="1" workbookViewId="0">
      <selection activeCell="B1" sqref="B1:L90"/>
    </sheetView>
  </sheetViews>
  <sheetFormatPr defaultColWidth="8.85546875" defaultRowHeight="15" x14ac:dyDescent="0.2"/>
  <cols>
    <col min="1" max="1" width="6.85546875" style="1" customWidth="1"/>
    <col min="2" max="2" width="4.140625" style="1" customWidth="1"/>
    <col min="3" max="6" width="8.85546875" style="1"/>
    <col min="7" max="7" width="2.85546875" style="1" customWidth="1"/>
    <col min="8" max="8" width="4" style="1" customWidth="1"/>
    <col min="9" max="10" width="9.5703125" style="1" customWidth="1"/>
    <col min="11" max="11" width="10.28515625" style="1" customWidth="1"/>
    <col min="12" max="12" width="10.140625" style="1" customWidth="1"/>
    <col min="13" max="13" width="3.42578125" style="1" customWidth="1"/>
    <col min="14" max="15" width="0" style="1" hidden="1" customWidth="1"/>
    <col min="16" max="16384" width="8.85546875" style="1"/>
  </cols>
  <sheetData>
    <row r="1" spans="2:18" s="26" customFormat="1" ht="12.75" x14ac:dyDescent="0.2">
      <c r="B1" s="70" t="s">
        <v>22</v>
      </c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2:18" s="26" customFormat="1" ht="13.5" thickBot="1" x14ac:dyDescent="0.25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5"/>
      <c r="O2" s="45"/>
      <c r="P2" s="45"/>
      <c r="Q2" s="45"/>
      <c r="R2" s="45"/>
    </row>
    <row r="3" spans="2:18" s="26" customFormat="1" ht="13.5" thickBot="1" x14ac:dyDescent="0.25">
      <c r="B3" s="71" t="s">
        <v>8</v>
      </c>
      <c r="C3" s="72"/>
      <c r="D3" s="72"/>
      <c r="E3" s="72"/>
      <c r="F3" s="72"/>
      <c r="G3" s="72"/>
      <c r="H3" s="72"/>
      <c r="I3" s="72"/>
      <c r="J3" s="72"/>
      <c r="K3" s="72"/>
      <c r="L3" s="73"/>
      <c r="M3" s="45"/>
      <c r="N3" s="45"/>
      <c r="O3" s="45"/>
      <c r="P3" s="45"/>
      <c r="Q3" s="45"/>
      <c r="R3" s="45"/>
    </row>
    <row r="4" spans="2:18" s="26" customFormat="1" ht="18.75" thickBot="1" x14ac:dyDescent="0.3">
      <c r="B4" s="74" t="s">
        <v>64</v>
      </c>
      <c r="C4" s="75"/>
      <c r="D4" s="75"/>
      <c r="E4" s="75"/>
      <c r="F4" s="75"/>
      <c r="G4" s="75"/>
      <c r="H4" s="75"/>
      <c r="I4" s="75"/>
      <c r="J4" s="75"/>
      <c r="K4" s="75"/>
      <c r="L4" s="76"/>
      <c r="M4" s="59"/>
      <c r="N4" s="59"/>
      <c r="O4" s="59"/>
      <c r="P4" s="59"/>
      <c r="Q4" s="59"/>
    </row>
    <row r="5" spans="2:18" s="26" customFormat="1" ht="12.75" x14ac:dyDescent="0.2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2"/>
    </row>
    <row r="6" spans="2:18" ht="16.5" thickBot="1" x14ac:dyDescent="0.3">
      <c r="B6" s="78" t="s">
        <v>0</v>
      </c>
      <c r="C6" s="79"/>
      <c r="D6" s="80"/>
      <c r="E6" s="81">
        <v>0.04</v>
      </c>
      <c r="F6" s="82"/>
      <c r="G6" s="7"/>
      <c r="H6" s="44" t="s">
        <v>7</v>
      </c>
      <c r="I6" s="8"/>
      <c r="J6" s="9"/>
      <c r="K6" s="81">
        <v>0.15</v>
      </c>
      <c r="L6" s="82"/>
      <c r="N6" s="2">
        <v>1297.6099999999999</v>
      </c>
      <c r="O6" s="20" t="e">
        <f>(N6+N6*#REF!)</f>
        <v>#REF!</v>
      </c>
    </row>
    <row r="7" spans="2:18" ht="17.25" customHeight="1" thickBot="1" x14ac:dyDescent="0.3">
      <c r="B7" s="83" t="s">
        <v>1</v>
      </c>
      <c r="C7" s="84"/>
      <c r="D7" s="84"/>
      <c r="E7" s="84"/>
      <c r="F7" s="85"/>
      <c r="G7" s="10"/>
      <c r="H7" s="83" t="s">
        <v>1</v>
      </c>
      <c r="I7" s="84"/>
      <c r="J7" s="84"/>
      <c r="K7" s="84"/>
      <c r="L7" s="85"/>
      <c r="M7" s="11"/>
    </row>
    <row r="8" spans="2:18" ht="15.75" x14ac:dyDescent="0.25">
      <c r="B8" s="27" t="s">
        <v>2</v>
      </c>
      <c r="C8" s="14" t="s">
        <v>3</v>
      </c>
      <c r="D8" s="14" t="s">
        <v>4</v>
      </c>
      <c r="E8" s="14" t="s">
        <v>5</v>
      </c>
      <c r="F8" s="14" t="s">
        <v>6</v>
      </c>
      <c r="G8" s="4"/>
      <c r="H8" s="27" t="s">
        <v>2</v>
      </c>
      <c r="I8" s="14" t="s">
        <v>3</v>
      </c>
      <c r="J8" s="14" t="s">
        <v>4</v>
      </c>
      <c r="K8" s="14" t="s">
        <v>5</v>
      </c>
      <c r="L8" s="14" t="s">
        <v>6</v>
      </c>
      <c r="M8" s="13"/>
    </row>
    <row r="9" spans="2:18" s="37" customFormat="1" ht="28.5" customHeight="1" x14ac:dyDescent="0.2">
      <c r="B9" s="33"/>
      <c r="C9" s="29" t="s">
        <v>17</v>
      </c>
      <c r="D9" s="29" t="s">
        <v>18</v>
      </c>
      <c r="E9" s="34" t="s">
        <v>19</v>
      </c>
      <c r="F9" s="29" t="s">
        <v>20</v>
      </c>
      <c r="G9" s="35"/>
      <c r="H9" s="33"/>
      <c r="I9" s="29" t="s">
        <v>17</v>
      </c>
      <c r="J9" s="29" t="s">
        <v>18</v>
      </c>
      <c r="K9" s="34" t="s">
        <v>19</v>
      </c>
      <c r="L9" s="29" t="s">
        <v>20</v>
      </c>
      <c r="M9" s="36"/>
    </row>
    <row r="10" spans="2:18" s="28" customFormat="1" ht="11.25" x14ac:dyDescent="0.2">
      <c r="B10" s="38">
        <v>1</v>
      </c>
      <c r="C10" s="39">
        <v>2213.08</v>
      </c>
      <c r="D10" s="39">
        <f>C10+C10*K6</f>
        <v>2545.0419999999999</v>
      </c>
      <c r="E10" s="39">
        <f>D10+D10*K6</f>
        <v>2926.7982999999999</v>
      </c>
      <c r="F10" s="39">
        <f>E10+E10*K6</f>
        <v>3365.818045</v>
      </c>
      <c r="G10" s="40"/>
      <c r="H10" s="38">
        <v>55</v>
      </c>
      <c r="I10" s="39">
        <f>C63+C63*$E$6</f>
        <v>18399.136252520631</v>
      </c>
      <c r="J10" s="39">
        <f>D63+D63*$E$6</f>
        <v>21159.00669039871</v>
      </c>
      <c r="K10" s="39">
        <f>E63+E63*$E$6</f>
        <v>24332.857693958518</v>
      </c>
      <c r="L10" s="39">
        <f>F63+F63*$E$6</f>
        <v>27982.786348052286</v>
      </c>
      <c r="M10" s="41"/>
    </row>
    <row r="11" spans="2:18" s="28" customFormat="1" ht="11.25" x14ac:dyDescent="0.2">
      <c r="B11" s="38">
        <v>2</v>
      </c>
      <c r="C11" s="39">
        <f t="shared" ref="C11:F26" si="0">C10+C10*$E$6</f>
        <v>2301.6032</v>
      </c>
      <c r="D11" s="39">
        <f t="shared" si="0"/>
        <v>2646.8436799999999</v>
      </c>
      <c r="E11" s="39">
        <f t="shared" si="0"/>
        <v>3043.8702319999998</v>
      </c>
      <c r="F11" s="39">
        <f t="shared" si="0"/>
        <v>3500.4507668000001</v>
      </c>
      <c r="G11" s="40"/>
      <c r="H11" s="38">
        <v>56</v>
      </c>
      <c r="I11" s="39">
        <f t="shared" ref="I11:L20" si="1">I10+I10*$E$6</f>
        <v>19135.101702621458</v>
      </c>
      <c r="J11" s="39">
        <f t="shared" si="1"/>
        <v>22005.36695801466</v>
      </c>
      <c r="K11" s="39">
        <f t="shared" si="1"/>
        <v>25306.172001716859</v>
      </c>
      <c r="L11" s="39">
        <f t="shared" si="1"/>
        <v>29102.097801974378</v>
      </c>
      <c r="M11" s="41"/>
    </row>
    <row r="12" spans="2:18" s="28" customFormat="1" ht="11.25" x14ac:dyDescent="0.2">
      <c r="B12" s="38">
        <v>3</v>
      </c>
      <c r="C12" s="39">
        <f t="shared" si="0"/>
        <v>2393.667328</v>
      </c>
      <c r="D12" s="39">
        <f t="shared" si="0"/>
        <v>2752.7174271999997</v>
      </c>
      <c r="E12" s="39">
        <f t="shared" si="0"/>
        <v>3165.6250412799996</v>
      </c>
      <c r="F12" s="39">
        <f t="shared" si="0"/>
        <v>3640.468797472</v>
      </c>
      <c r="G12" s="40"/>
      <c r="H12" s="38">
        <v>57</v>
      </c>
      <c r="I12" s="39">
        <f t="shared" si="1"/>
        <v>19900.505770726315</v>
      </c>
      <c r="J12" s="39">
        <f t="shared" si="1"/>
        <v>22885.581636335246</v>
      </c>
      <c r="K12" s="39">
        <f t="shared" si="1"/>
        <v>26318.418881785532</v>
      </c>
      <c r="L12" s="39">
        <f t="shared" si="1"/>
        <v>30266.181714053353</v>
      </c>
      <c r="M12" s="41"/>
    </row>
    <row r="13" spans="2:18" s="28" customFormat="1" ht="11.25" x14ac:dyDescent="0.2">
      <c r="B13" s="38">
        <v>4</v>
      </c>
      <c r="C13" s="39">
        <f t="shared" si="0"/>
        <v>2489.4140211200001</v>
      </c>
      <c r="D13" s="39">
        <f t="shared" si="0"/>
        <v>2862.8261242879998</v>
      </c>
      <c r="E13" s="39">
        <f t="shared" si="0"/>
        <v>3292.2500429311995</v>
      </c>
      <c r="F13" s="39">
        <f t="shared" si="0"/>
        <v>3786.08754937088</v>
      </c>
      <c r="G13" s="40"/>
      <c r="H13" s="38">
        <v>58</v>
      </c>
      <c r="I13" s="39">
        <f t="shared" si="1"/>
        <v>20696.526001555369</v>
      </c>
      <c r="J13" s="39">
        <f t="shared" si="1"/>
        <v>23801.004901788656</v>
      </c>
      <c r="K13" s="39">
        <f t="shared" si="1"/>
        <v>27371.155637056952</v>
      </c>
      <c r="L13" s="39">
        <f t="shared" si="1"/>
        <v>31476.828982615487</v>
      </c>
      <c r="M13" s="41"/>
    </row>
    <row r="14" spans="2:18" s="28" customFormat="1" ht="11.25" x14ac:dyDescent="0.2">
      <c r="B14" s="38">
        <v>5</v>
      </c>
      <c r="C14" s="39">
        <f t="shared" si="0"/>
        <v>2588.9905819648002</v>
      </c>
      <c r="D14" s="39">
        <f t="shared" si="0"/>
        <v>2977.3391692595196</v>
      </c>
      <c r="E14" s="39">
        <f t="shared" si="0"/>
        <v>3423.9400446484474</v>
      </c>
      <c r="F14" s="39">
        <f t="shared" si="0"/>
        <v>3937.5310513457152</v>
      </c>
      <c r="G14" s="40"/>
      <c r="H14" s="38">
        <v>59</v>
      </c>
      <c r="I14" s="39">
        <f t="shared" si="1"/>
        <v>21524.387041617585</v>
      </c>
      <c r="J14" s="39">
        <f t="shared" si="1"/>
        <v>24753.045097860202</v>
      </c>
      <c r="K14" s="39">
        <f t="shared" si="1"/>
        <v>28466.001862539229</v>
      </c>
      <c r="L14" s="39">
        <f t="shared" si="1"/>
        <v>32735.902141920105</v>
      </c>
      <c r="M14" s="41"/>
    </row>
    <row r="15" spans="2:18" s="28" customFormat="1" ht="11.25" x14ac:dyDescent="0.2">
      <c r="B15" s="38">
        <v>6</v>
      </c>
      <c r="C15" s="39">
        <f t="shared" si="0"/>
        <v>2692.5502052433922</v>
      </c>
      <c r="D15" s="39">
        <f t="shared" si="0"/>
        <v>3096.4327360299003</v>
      </c>
      <c r="E15" s="39">
        <f t="shared" si="0"/>
        <v>3560.8976464343855</v>
      </c>
      <c r="F15" s="39">
        <f t="shared" si="0"/>
        <v>4095.032293399544</v>
      </c>
      <c r="G15" s="40"/>
      <c r="H15" s="38">
        <v>60</v>
      </c>
      <c r="I15" s="39">
        <f t="shared" si="1"/>
        <v>22385.362523282289</v>
      </c>
      <c r="J15" s="39">
        <f t="shared" si="1"/>
        <v>25743.16690177461</v>
      </c>
      <c r="K15" s="39">
        <f t="shared" si="1"/>
        <v>29604.6419370408</v>
      </c>
      <c r="L15" s="39">
        <f t="shared" si="1"/>
        <v>34045.338227596912</v>
      </c>
      <c r="M15" s="41"/>
    </row>
    <row r="16" spans="2:18" s="28" customFormat="1" ht="11.25" x14ac:dyDescent="0.2">
      <c r="B16" s="38">
        <v>7</v>
      </c>
      <c r="C16" s="39">
        <f t="shared" si="0"/>
        <v>2800.2522134531278</v>
      </c>
      <c r="D16" s="39">
        <f t="shared" si="0"/>
        <v>3220.2900454710962</v>
      </c>
      <c r="E16" s="39">
        <f t="shared" si="0"/>
        <v>3703.333552291761</v>
      </c>
      <c r="F16" s="39">
        <f t="shared" si="0"/>
        <v>4258.8335851355259</v>
      </c>
      <c r="G16" s="40"/>
      <c r="H16" s="38">
        <v>61</v>
      </c>
      <c r="I16" s="39">
        <f t="shared" si="1"/>
        <v>23280.777024213581</v>
      </c>
      <c r="J16" s="39">
        <f t="shared" si="1"/>
        <v>26772.893577845593</v>
      </c>
      <c r="K16" s="39">
        <f t="shared" si="1"/>
        <v>30788.827614522434</v>
      </c>
      <c r="L16" s="39">
        <f t="shared" si="1"/>
        <v>35407.15175670079</v>
      </c>
      <c r="M16" s="41"/>
    </row>
    <row r="17" spans="2:13" s="28" customFormat="1" ht="11.25" x14ac:dyDescent="0.2">
      <c r="B17" s="38">
        <v>8</v>
      </c>
      <c r="C17" s="39">
        <f t="shared" si="0"/>
        <v>2912.262301991253</v>
      </c>
      <c r="D17" s="39">
        <f t="shared" si="0"/>
        <v>3349.10164728994</v>
      </c>
      <c r="E17" s="39">
        <f t="shared" si="0"/>
        <v>3851.4668943834313</v>
      </c>
      <c r="F17" s="39">
        <f t="shared" si="0"/>
        <v>4429.1869285409466</v>
      </c>
      <c r="G17" s="40"/>
      <c r="H17" s="38">
        <v>62</v>
      </c>
      <c r="I17" s="39">
        <f t="shared" si="1"/>
        <v>24212.008105182125</v>
      </c>
      <c r="J17" s="39">
        <f t="shared" si="1"/>
        <v>27843.809320959415</v>
      </c>
      <c r="K17" s="39">
        <f t="shared" si="1"/>
        <v>32020.38071910333</v>
      </c>
      <c r="L17" s="39">
        <f t="shared" si="1"/>
        <v>36823.437826968824</v>
      </c>
      <c r="M17" s="41"/>
    </row>
    <row r="18" spans="2:13" s="28" customFormat="1" ht="11.25" x14ac:dyDescent="0.2">
      <c r="B18" s="38">
        <v>9</v>
      </c>
      <c r="C18" s="39">
        <f t="shared" si="0"/>
        <v>3028.7527940709033</v>
      </c>
      <c r="D18" s="39">
        <f t="shared" si="0"/>
        <v>3483.0657131815378</v>
      </c>
      <c r="E18" s="39">
        <f t="shared" si="0"/>
        <v>4005.5255701587685</v>
      </c>
      <c r="F18" s="39">
        <f t="shared" si="0"/>
        <v>4606.3544056825849</v>
      </c>
      <c r="G18" s="40"/>
      <c r="H18" s="38">
        <v>63</v>
      </c>
      <c r="I18" s="39">
        <f t="shared" si="1"/>
        <v>25180.48842938941</v>
      </c>
      <c r="J18" s="39">
        <f t="shared" si="1"/>
        <v>28957.56169379779</v>
      </c>
      <c r="K18" s="39">
        <f t="shared" si="1"/>
        <v>33301.195947867462</v>
      </c>
      <c r="L18" s="39">
        <f t="shared" si="1"/>
        <v>38296.375340047576</v>
      </c>
      <c r="M18" s="41"/>
    </row>
    <row r="19" spans="2:13" s="28" customFormat="1" ht="11.25" x14ac:dyDescent="0.2">
      <c r="B19" s="38">
        <v>10</v>
      </c>
      <c r="C19" s="39">
        <f t="shared" si="0"/>
        <v>3149.9029058337396</v>
      </c>
      <c r="D19" s="39">
        <f t="shared" si="0"/>
        <v>3622.3883417087995</v>
      </c>
      <c r="E19" s="39">
        <f t="shared" si="0"/>
        <v>4165.7465929651189</v>
      </c>
      <c r="F19" s="39">
        <f t="shared" si="0"/>
        <v>4790.608581909888</v>
      </c>
      <c r="G19" s="40"/>
      <c r="H19" s="38">
        <v>64</v>
      </c>
      <c r="I19" s="39">
        <f t="shared" si="1"/>
        <v>26187.707966564987</v>
      </c>
      <c r="J19" s="39">
        <f t="shared" si="1"/>
        <v>30115.864161549704</v>
      </c>
      <c r="K19" s="39">
        <f t="shared" si="1"/>
        <v>34633.243785782157</v>
      </c>
      <c r="L19" s="39">
        <f t="shared" si="1"/>
        <v>39828.23035364948</v>
      </c>
      <c r="M19" s="41"/>
    </row>
    <row r="20" spans="2:13" s="28" customFormat="1" ht="11.25" x14ac:dyDescent="0.2">
      <c r="B20" s="38">
        <v>11</v>
      </c>
      <c r="C20" s="39">
        <f t="shared" si="0"/>
        <v>3275.8990220670894</v>
      </c>
      <c r="D20" s="39">
        <f t="shared" si="0"/>
        <v>3767.2838753771516</v>
      </c>
      <c r="E20" s="39">
        <f t="shared" si="0"/>
        <v>4332.3764566837235</v>
      </c>
      <c r="F20" s="39">
        <f t="shared" si="0"/>
        <v>4982.2329251862839</v>
      </c>
      <c r="G20" s="40"/>
      <c r="H20" s="38">
        <v>65</v>
      </c>
      <c r="I20" s="39">
        <f t="shared" si="1"/>
        <v>27235.216285227587</v>
      </c>
      <c r="J20" s="39">
        <f t="shared" si="1"/>
        <v>31320.498728011691</v>
      </c>
      <c r="K20" s="39">
        <f t="shared" si="1"/>
        <v>36018.573537213444</v>
      </c>
      <c r="L20" s="39">
        <f t="shared" si="1"/>
        <v>41421.359567795458</v>
      </c>
      <c r="M20" s="41"/>
    </row>
    <row r="21" spans="2:13" s="28" customFormat="1" ht="11.25" x14ac:dyDescent="0.2">
      <c r="B21" s="38">
        <v>12</v>
      </c>
      <c r="C21" s="39">
        <f t="shared" si="0"/>
        <v>3406.9349829497728</v>
      </c>
      <c r="D21" s="39">
        <f t="shared" si="0"/>
        <v>3917.9752303922378</v>
      </c>
      <c r="E21" s="39">
        <f t="shared" si="0"/>
        <v>4505.6715149510728</v>
      </c>
      <c r="F21" s="39">
        <f t="shared" si="0"/>
        <v>5181.5222421937351</v>
      </c>
      <c r="G21" s="40"/>
      <c r="H21" s="38"/>
      <c r="I21" s="39"/>
      <c r="J21" s="39"/>
      <c r="K21" s="39"/>
      <c r="L21" s="39"/>
      <c r="M21" s="41"/>
    </row>
    <row r="22" spans="2:13" s="28" customFormat="1" ht="11.25" x14ac:dyDescent="0.2">
      <c r="B22" s="38">
        <v>13</v>
      </c>
      <c r="C22" s="39">
        <f t="shared" si="0"/>
        <v>3543.2123822677636</v>
      </c>
      <c r="D22" s="39">
        <f t="shared" si="0"/>
        <v>4074.6942396079271</v>
      </c>
      <c r="E22" s="39">
        <f t="shared" si="0"/>
        <v>4685.8983755491154</v>
      </c>
      <c r="F22" s="39">
        <f t="shared" si="0"/>
        <v>5388.7831318814842</v>
      </c>
      <c r="G22" s="40"/>
      <c r="H22" s="38"/>
      <c r="I22" s="39"/>
      <c r="J22" s="39"/>
      <c r="K22" s="39"/>
      <c r="L22" s="39"/>
      <c r="M22" s="41"/>
    </row>
    <row r="23" spans="2:13" s="28" customFormat="1" ht="11.25" x14ac:dyDescent="0.2">
      <c r="B23" s="38">
        <v>14</v>
      </c>
      <c r="C23" s="39">
        <f t="shared" si="0"/>
        <v>3684.9408775584743</v>
      </c>
      <c r="D23" s="39">
        <f t="shared" si="0"/>
        <v>4237.6820091922445</v>
      </c>
      <c r="E23" s="39">
        <f t="shared" si="0"/>
        <v>4873.3343105710801</v>
      </c>
      <c r="F23" s="39">
        <f t="shared" si="0"/>
        <v>5604.3344571567432</v>
      </c>
      <c r="G23" s="40"/>
      <c r="H23" s="38"/>
      <c r="I23" s="39"/>
      <c r="J23" s="39"/>
      <c r="K23" s="39"/>
      <c r="L23" s="39"/>
      <c r="M23" s="41"/>
    </row>
    <row r="24" spans="2:13" s="28" customFormat="1" ht="11.25" x14ac:dyDescent="0.2">
      <c r="B24" s="38">
        <v>15</v>
      </c>
      <c r="C24" s="39">
        <f t="shared" si="0"/>
        <v>3832.3385126608132</v>
      </c>
      <c r="D24" s="39">
        <f t="shared" si="0"/>
        <v>4407.189289559934</v>
      </c>
      <c r="E24" s="39">
        <f t="shared" si="0"/>
        <v>5068.2676829939237</v>
      </c>
      <c r="F24" s="39">
        <f t="shared" si="0"/>
        <v>5828.5078354430125</v>
      </c>
      <c r="G24" s="40"/>
      <c r="H24" s="38"/>
      <c r="I24" s="39"/>
      <c r="J24" s="39"/>
      <c r="K24" s="39"/>
      <c r="L24" s="39"/>
      <c r="M24" s="41"/>
    </row>
    <row r="25" spans="2:13" s="28" customFormat="1" ht="11.25" x14ac:dyDescent="0.2">
      <c r="B25" s="38">
        <v>16</v>
      </c>
      <c r="C25" s="39">
        <f t="shared" si="0"/>
        <v>3985.6320531672459</v>
      </c>
      <c r="D25" s="39">
        <f t="shared" si="0"/>
        <v>4583.4768611423315</v>
      </c>
      <c r="E25" s="39">
        <f t="shared" si="0"/>
        <v>5270.9983903136808</v>
      </c>
      <c r="F25" s="39">
        <f t="shared" si="0"/>
        <v>6061.6481488607333</v>
      </c>
      <c r="G25" s="40"/>
      <c r="H25" s="38"/>
      <c r="I25" s="39"/>
      <c r="J25" s="39"/>
      <c r="K25" s="39"/>
      <c r="L25" s="39"/>
      <c r="M25" s="41"/>
    </row>
    <row r="26" spans="2:13" s="28" customFormat="1" ht="11.25" x14ac:dyDescent="0.2">
      <c r="B26" s="38">
        <v>17</v>
      </c>
      <c r="C26" s="39">
        <f t="shared" si="0"/>
        <v>4145.0573352939355</v>
      </c>
      <c r="D26" s="39">
        <f t="shared" si="0"/>
        <v>4766.8159355880243</v>
      </c>
      <c r="E26" s="39">
        <f t="shared" si="0"/>
        <v>5481.8383259262282</v>
      </c>
      <c r="F26" s="39">
        <f t="shared" si="0"/>
        <v>6304.1140748151629</v>
      </c>
      <c r="G26" s="40"/>
      <c r="H26" s="38"/>
      <c r="I26" s="39"/>
      <c r="J26" s="39"/>
      <c r="K26" s="39"/>
      <c r="L26" s="39"/>
      <c r="M26" s="41"/>
    </row>
    <row r="27" spans="2:13" s="28" customFormat="1" ht="11.25" x14ac:dyDescent="0.2">
      <c r="B27" s="38">
        <v>18</v>
      </c>
      <c r="C27" s="39">
        <f t="shared" ref="C27:F42" si="2">C26+C26*$E$6</f>
        <v>4310.8596287056926</v>
      </c>
      <c r="D27" s="39">
        <f t="shared" si="2"/>
        <v>4957.4885730115457</v>
      </c>
      <c r="E27" s="39">
        <f t="shared" si="2"/>
        <v>5701.111858963277</v>
      </c>
      <c r="F27" s="39">
        <f t="shared" si="2"/>
        <v>6556.278637807769</v>
      </c>
      <c r="G27" s="40"/>
      <c r="H27" s="38"/>
      <c r="I27" s="39"/>
      <c r="J27" s="39"/>
      <c r="K27" s="39"/>
      <c r="L27" s="39"/>
      <c r="M27" s="41"/>
    </row>
    <row r="28" spans="2:13" s="28" customFormat="1" ht="11.25" x14ac:dyDescent="0.2">
      <c r="B28" s="38">
        <v>19</v>
      </c>
      <c r="C28" s="39">
        <f t="shared" si="2"/>
        <v>4483.2940138539207</v>
      </c>
      <c r="D28" s="39">
        <f t="shared" si="2"/>
        <v>5155.7881159320077</v>
      </c>
      <c r="E28" s="39">
        <f t="shared" si="2"/>
        <v>5929.1563333218082</v>
      </c>
      <c r="F28" s="39">
        <f t="shared" si="2"/>
        <v>6818.5297833200793</v>
      </c>
      <c r="G28" s="40"/>
      <c r="H28" s="38"/>
      <c r="I28" s="39"/>
      <c r="J28" s="39"/>
      <c r="K28" s="39"/>
      <c r="L28" s="39"/>
      <c r="M28" s="41"/>
    </row>
    <row r="29" spans="2:13" s="28" customFormat="1" ht="11.25" x14ac:dyDescent="0.2">
      <c r="B29" s="38">
        <v>20</v>
      </c>
      <c r="C29" s="39">
        <f t="shared" si="2"/>
        <v>4662.6257744080776</v>
      </c>
      <c r="D29" s="39">
        <f t="shared" si="2"/>
        <v>5362.0196405692877</v>
      </c>
      <c r="E29" s="39">
        <f t="shared" si="2"/>
        <v>6166.3225866546809</v>
      </c>
      <c r="F29" s="39">
        <f t="shared" si="2"/>
        <v>7091.2709746528826</v>
      </c>
      <c r="G29" s="40"/>
      <c r="H29" s="38"/>
      <c r="I29" s="39"/>
      <c r="J29" s="39"/>
      <c r="K29" s="39"/>
      <c r="L29" s="39"/>
      <c r="M29" s="41"/>
    </row>
    <row r="30" spans="2:13" s="28" customFormat="1" ht="11.25" x14ac:dyDescent="0.2">
      <c r="B30" s="38">
        <v>21</v>
      </c>
      <c r="C30" s="39">
        <f t="shared" si="2"/>
        <v>4849.1308053844004</v>
      </c>
      <c r="D30" s="39">
        <f t="shared" si="2"/>
        <v>5576.5004261920594</v>
      </c>
      <c r="E30" s="39">
        <f t="shared" si="2"/>
        <v>6412.975490120868</v>
      </c>
      <c r="F30" s="39">
        <f t="shared" si="2"/>
        <v>7374.9218136389982</v>
      </c>
      <c r="G30" s="40"/>
      <c r="H30" s="38"/>
      <c r="I30" s="39"/>
      <c r="J30" s="39"/>
      <c r="K30" s="39"/>
      <c r="L30" s="39"/>
      <c r="M30" s="41"/>
    </row>
    <row r="31" spans="2:13" s="28" customFormat="1" ht="11.25" x14ac:dyDescent="0.2">
      <c r="B31" s="38">
        <v>22</v>
      </c>
      <c r="C31" s="39">
        <f t="shared" si="2"/>
        <v>5043.0960375997765</v>
      </c>
      <c r="D31" s="39">
        <f t="shared" si="2"/>
        <v>5799.5604432397422</v>
      </c>
      <c r="E31" s="39">
        <f t="shared" si="2"/>
        <v>6669.4945097257023</v>
      </c>
      <c r="F31" s="39">
        <f t="shared" si="2"/>
        <v>7669.9186861845583</v>
      </c>
      <c r="G31" s="40"/>
      <c r="H31" s="38"/>
      <c r="I31" s="39"/>
      <c r="J31" s="39"/>
      <c r="K31" s="39"/>
      <c r="L31" s="39"/>
      <c r="M31" s="41"/>
    </row>
    <row r="32" spans="2:13" s="28" customFormat="1" ht="11.25" x14ac:dyDescent="0.2">
      <c r="B32" s="38">
        <v>23</v>
      </c>
      <c r="C32" s="39">
        <f t="shared" si="2"/>
        <v>5244.8198791037676</v>
      </c>
      <c r="D32" s="39">
        <f t="shared" si="2"/>
        <v>6031.5428609693317</v>
      </c>
      <c r="E32" s="39">
        <f t="shared" si="2"/>
        <v>6936.2742901147303</v>
      </c>
      <c r="F32" s="39">
        <f t="shared" si="2"/>
        <v>7976.7154336319409</v>
      </c>
      <c r="G32" s="40"/>
      <c r="H32" s="38"/>
      <c r="I32" s="39"/>
      <c r="J32" s="39"/>
      <c r="K32" s="39"/>
      <c r="L32" s="39"/>
      <c r="M32" s="41"/>
    </row>
    <row r="33" spans="2:13" s="28" customFormat="1" ht="11.25" x14ac:dyDescent="0.2">
      <c r="B33" s="38">
        <v>24</v>
      </c>
      <c r="C33" s="39">
        <f t="shared" si="2"/>
        <v>5454.612674267918</v>
      </c>
      <c r="D33" s="39">
        <f t="shared" si="2"/>
        <v>6272.8045754081049</v>
      </c>
      <c r="E33" s="39">
        <f t="shared" si="2"/>
        <v>7213.7252617193199</v>
      </c>
      <c r="F33" s="39">
        <f t="shared" si="2"/>
        <v>8295.7840509772177</v>
      </c>
      <c r="G33" s="40"/>
      <c r="H33" s="38"/>
      <c r="I33" s="39"/>
      <c r="J33" s="39"/>
      <c r="K33" s="39"/>
      <c r="L33" s="39"/>
      <c r="M33" s="41"/>
    </row>
    <row r="34" spans="2:13" s="28" customFormat="1" ht="11.25" x14ac:dyDescent="0.2">
      <c r="B34" s="38">
        <v>25</v>
      </c>
      <c r="C34" s="39">
        <f t="shared" si="2"/>
        <v>5672.7971812386349</v>
      </c>
      <c r="D34" s="39">
        <f t="shared" si="2"/>
        <v>6523.7167584244289</v>
      </c>
      <c r="E34" s="39">
        <f t="shared" si="2"/>
        <v>7502.2742721880923</v>
      </c>
      <c r="F34" s="39">
        <f t="shared" si="2"/>
        <v>8627.6154130163068</v>
      </c>
      <c r="G34" s="40"/>
      <c r="H34" s="38"/>
      <c r="I34" s="39"/>
      <c r="J34" s="39"/>
      <c r="K34" s="39"/>
      <c r="L34" s="39"/>
      <c r="M34" s="41"/>
    </row>
    <row r="35" spans="2:13" s="28" customFormat="1" ht="11.25" x14ac:dyDescent="0.2">
      <c r="B35" s="38">
        <v>26</v>
      </c>
      <c r="C35" s="39">
        <f t="shared" si="2"/>
        <v>5899.7090684881805</v>
      </c>
      <c r="D35" s="39">
        <f t="shared" si="2"/>
        <v>6784.6654287614065</v>
      </c>
      <c r="E35" s="39">
        <f t="shared" si="2"/>
        <v>7802.3652430756156</v>
      </c>
      <c r="F35" s="39">
        <f t="shared" si="2"/>
        <v>8972.7200295369585</v>
      </c>
      <c r="G35" s="40"/>
      <c r="H35" s="38"/>
      <c r="I35" s="39"/>
      <c r="J35" s="39"/>
      <c r="K35" s="39"/>
      <c r="L35" s="39"/>
      <c r="M35" s="41"/>
    </row>
    <row r="36" spans="2:13" s="28" customFormat="1" ht="11.25" x14ac:dyDescent="0.2">
      <c r="B36" s="38">
        <v>27</v>
      </c>
      <c r="C36" s="39">
        <f t="shared" si="2"/>
        <v>6135.697431227708</v>
      </c>
      <c r="D36" s="39">
        <f t="shared" si="2"/>
        <v>7056.0520459118625</v>
      </c>
      <c r="E36" s="39">
        <f t="shared" si="2"/>
        <v>8114.45985279864</v>
      </c>
      <c r="F36" s="39">
        <f t="shared" si="2"/>
        <v>9331.6288307184368</v>
      </c>
      <c r="G36" s="40"/>
      <c r="H36" s="38"/>
      <c r="I36" s="39"/>
      <c r="J36" s="39"/>
      <c r="K36" s="39"/>
      <c r="L36" s="39"/>
      <c r="M36" s="41"/>
    </row>
    <row r="37" spans="2:13" s="28" customFormat="1" ht="11.25" x14ac:dyDescent="0.2">
      <c r="B37" s="38">
        <v>28</v>
      </c>
      <c r="C37" s="39">
        <f t="shared" si="2"/>
        <v>6381.1253284768163</v>
      </c>
      <c r="D37" s="39">
        <f t="shared" si="2"/>
        <v>7338.2941277483369</v>
      </c>
      <c r="E37" s="39">
        <f t="shared" si="2"/>
        <v>8439.0382469105862</v>
      </c>
      <c r="F37" s="39">
        <f t="shared" si="2"/>
        <v>9704.893983947175</v>
      </c>
      <c r="G37" s="40"/>
      <c r="H37" s="38"/>
      <c r="I37" s="39"/>
      <c r="J37" s="39"/>
      <c r="K37" s="39"/>
      <c r="L37" s="39"/>
      <c r="M37" s="41"/>
    </row>
    <row r="38" spans="2:13" s="28" customFormat="1" ht="11.25" x14ac:dyDescent="0.2">
      <c r="B38" s="38">
        <v>29</v>
      </c>
      <c r="C38" s="39">
        <f t="shared" si="2"/>
        <v>6636.3703416158887</v>
      </c>
      <c r="D38" s="39">
        <f t="shared" si="2"/>
        <v>7631.82589285827</v>
      </c>
      <c r="E38" s="39">
        <f t="shared" si="2"/>
        <v>8776.5997767870103</v>
      </c>
      <c r="F38" s="39">
        <f t="shared" si="2"/>
        <v>10093.089743305061</v>
      </c>
      <c r="G38" s="40"/>
      <c r="H38" s="38"/>
      <c r="I38" s="39"/>
      <c r="J38" s="39"/>
      <c r="K38" s="39"/>
      <c r="L38" s="39"/>
      <c r="M38" s="41"/>
    </row>
    <row r="39" spans="2:13" s="28" customFormat="1" ht="11.25" x14ac:dyDescent="0.2">
      <c r="B39" s="38">
        <v>30</v>
      </c>
      <c r="C39" s="39">
        <f t="shared" si="2"/>
        <v>6901.8251552805241</v>
      </c>
      <c r="D39" s="39">
        <f t="shared" si="2"/>
        <v>7937.0989285726009</v>
      </c>
      <c r="E39" s="39">
        <f t="shared" si="2"/>
        <v>9127.6637678584902</v>
      </c>
      <c r="F39" s="39">
        <f t="shared" si="2"/>
        <v>10496.813333037264</v>
      </c>
      <c r="G39" s="40"/>
      <c r="H39" s="38"/>
      <c r="I39" s="39"/>
      <c r="J39" s="39"/>
      <c r="K39" s="39"/>
      <c r="L39" s="39"/>
      <c r="M39" s="41"/>
    </row>
    <row r="40" spans="2:13" s="28" customFormat="1" ht="11.25" x14ac:dyDescent="0.2">
      <c r="B40" s="38">
        <v>31</v>
      </c>
      <c r="C40" s="39">
        <f t="shared" si="2"/>
        <v>7177.8981614917448</v>
      </c>
      <c r="D40" s="39">
        <f t="shared" si="2"/>
        <v>8254.5828857155047</v>
      </c>
      <c r="E40" s="39">
        <f t="shared" si="2"/>
        <v>9492.7703185728296</v>
      </c>
      <c r="F40" s="39">
        <f t="shared" si="2"/>
        <v>10916.685866358754</v>
      </c>
      <c r="G40" s="40"/>
      <c r="H40" s="38"/>
      <c r="I40" s="39"/>
      <c r="J40" s="39"/>
      <c r="K40" s="39"/>
      <c r="L40" s="39"/>
      <c r="M40" s="41"/>
    </row>
    <row r="41" spans="2:13" s="28" customFormat="1" ht="11.25" x14ac:dyDescent="0.2">
      <c r="B41" s="38">
        <v>32</v>
      </c>
      <c r="C41" s="39">
        <f t="shared" si="2"/>
        <v>7465.0140879514147</v>
      </c>
      <c r="D41" s="39">
        <f t="shared" si="2"/>
        <v>8584.7662011441244</v>
      </c>
      <c r="E41" s="39">
        <f t="shared" si="2"/>
        <v>9872.4811313157425</v>
      </c>
      <c r="F41" s="39">
        <f t="shared" si="2"/>
        <v>11353.353301013103</v>
      </c>
      <c r="G41" s="40"/>
      <c r="H41" s="38"/>
      <c r="I41" s="39"/>
      <c r="J41" s="39"/>
      <c r="K41" s="39"/>
      <c r="L41" s="39"/>
      <c r="M41" s="41"/>
    </row>
    <row r="42" spans="2:13" s="28" customFormat="1" ht="11.25" x14ac:dyDescent="0.2">
      <c r="B42" s="38">
        <v>33</v>
      </c>
      <c r="C42" s="39">
        <f t="shared" si="2"/>
        <v>7763.614651469471</v>
      </c>
      <c r="D42" s="39">
        <f t="shared" si="2"/>
        <v>8928.1568491898888</v>
      </c>
      <c r="E42" s="39">
        <f t="shared" si="2"/>
        <v>10267.380376568372</v>
      </c>
      <c r="F42" s="39">
        <f t="shared" si="2"/>
        <v>11807.487433053628</v>
      </c>
      <c r="G42" s="40"/>
      <c r="H42" s="38"/>
      <c r="I42" s="39"/>
      <c r="J42" s="39"/>
      <c r="K42" s="39"/>
      <c r="L42" s="39"/>
      <c r="M42" s="41"/>
    </row>
    <row r="43" spans="2:13" s="28" customFormat="1" ht="11.25" x14ac:dyDescent="0.2">
      <c r="B43" s="38">
        <v>34</v>
      </c>
      <c r="C43" s="39">
        <f t="shared" ref="C43:F58" si="3">C42+C42*$E$6</f>
        <v>8074.1592375282498</v>
      </c>
      <c r="D43" s="39">
        <f t="shared" si="3"/>
        <v>9285.2831231574837</v>
      </c>
      <c r="E43" s="39">
        <f t="shared" si="3"/>
        <v>10678.075591631106</v>
      </c>
      <c r="F43" s="39">
        <f t="shared" si="3"/>
        <v>12279.786930375772</v>
      </c>
      <c r="G43" s="40"/>
      <c r="H43" s="38"/>
      <c r="I43" s="39"/>
      <c r="J43" s="39"/>
      <c r="K43" s="39"/>
      <c r="L43" s="39"/>
      <c r="M43" s="41"/>
    </row>
    <row r="44" spans="2:13" s="28" customFormat="1" ht="11.25" x14ac:dyDescent="0.2">
      <c r="B44" s="38">
        <v>35</v>
      </c>
      <c r="C44" s="39">
        <f t="shared" si="3"/>
        <v>8397.1256070293803</v>
      </c>
      <c r="D44" s="39">
        <f t="shared" si="3"/>
        <v>9656.6944480837828</v>
      </c>
      <c r="E44" s="39">
        <f t="shared" si="3"/>
        <v>11105.198615296351</v>
      </c>
      <c r="F44" s="39">
        <f t="shared" si="3"/>
        <v>12770.978407590803</v>
      </c>
      <c r="G44" s="40"/>
      <c r="H44" s="38"/>
      <c r="I44" s="39"/>
      <c r="J44" s="39"/>
      <c r="K44" s="39"/>
      <c r="L44" s="39"/>
      <c r="M44" s="41"/>
    </row>
    <row r="45" spans="2:13" s="28" customFormat="1" ht="11.25" x14ac:dyDescent="0.2">
      <c r="B45" s="38">
        <v>36</v>
      </c>
      <c r="C45" s="39">
        <f t="shared" si="3"/>
        <v>8733.0106313105553</v>
      </c>
      <c r="D45" s="39">
        <f t="shared" si="3"/>
        <v>10042.962226007134</v>
      </c>
      <c r="E45" s="39">
        <f t="shared" si="3"/>
        <v>11549.406559908204</v>
      </c>
      <c r="F45" s="39">
        <f t="shared" si="3"/>
        <v>13281.817543894434</v>
      </c>
      <c r="G45" s="40"/>
      <c r="H45" s="38"/>
      <c r="I45" s="39"/>
      <c r="J45" s="39"/>
      <c r="K45" s="39"/>
      <c r="L45" s="39"/>
      <c r="M45" s="41"/>
    </row>
    <row r="46" spans="2:13" s="28" customFormat="1" ht="11.25" x14ac:dyDescent="0.2">
      <c r="B46" s="38">
        <v>37</v>
      </c>
      <c r="C46" s="39">
        <f t="shared" si="3"/>
        <v>9082.3310565629781</v>
      </c>
      <c r="D46" s="39">
        <f t="shared" si="3"/>
        <v>10444.68071504742</v>
      </c>
      <c r="E46" s="39">
        <f t="shared" si="3"/>
        <v>12011.382822304533</v>
      </c>
      <c r="F46" s="39">
        <f t="shared" si="3"/>
        <v>13813.090245650212</v>
      </c>
      <c r="G46" s="40"/>
      <c r="H46" s="38"/>
      <c r="I46" s="39"/>
      <c r="J46" s="39"/>
      <c r="K46" s="39"/>
      <c r="L46" s="39"/>
      <c r="M46" s="41"/>
    </row>
    <row r="47" spans="2:13" s="28" customFormat="1" ht="11.25" x14ac:dyDescent="0.2">
      <c r="B47" s="38">
        <v>38</v>
      </c>
      <c r="C47" s="39">
        <f t="shared" si="3"/>
        <v>9445.624298825498</v>
      </c>
      <c r="D47" s="39">
        <f t="shared" si="3"/>
        <v>10862.467943649317</v>
      </c>
      <c r="E47" s="39">
        <f t="shared" si="3"/>
        <v>12491.838135196715</v>
      </c>
      <c r="F47" s="39">
        <f t="shared" si="3"/>
        <v>14365.61385547622</v>
      </c>
      <c r="G47" s="40"/>
      <c r="H47" s="38"/>
      <c r="I47" s="39"/>
      <c r="J47" s="39"/>
      <c r="K47" s="39"/>
      <c r="L47" s="39"/>
      <c r="M47" s="41"/>
    </row>
    <row r="48" spans="2:13" s="28" customFormat="1" ht="11.25" x14ac:dyDescent="0.2">
      <c r="B48" s="38">
        <v>39</v>
      </c>
      <c r="C48" s="39">
        <f t="shared" si="3"/>
        <v>9823.4492707785175</v>
      </c>
      <c r="D48" s="39">
        <f t="shared" si="3"/>
        <v>11296.96666139529</v>
      </c>
      <c r="E48" s="39">
        <f t="shared" si="3"/>
        <v>12991.511660604583</v>
      </c>
      <c r="F48" s="39">
        <f t="shared" si="3"/>
        <v>14940.238409695268</v>
      </c>
      <c r="G48" s="40"/>
      <c r="H48" s="38"/>
      <c r="I48" s="39"/>
      <c r="J48" s="39"/>
      <c r="K48" s="39"/>
      <c r="L48" s="39"/>
      <c r="M48" s="41"/>
    </row>
    <row r="49" spans="2:13" s="28" customFormat="1" ht="11.25" x14ac:dyDescent="0.2">
      <c r="B49" s="38">
        <v>40</v>
      </c>
      <c r="C49" s="39">
        <f t="shared" si="3"/>
        <v>10216.387241609658</v>
      </c>
      <c r="D49" s="39">
        <f t="shared" si="3"/>
        <v>11748.845327851102</v>
      </c>
      <c r="E49" s="39">
        <f t="shared" si="3"/>
        <v>13511.172127028767</v>
      </c>
      <c r="F49" s="39">
        <f t="shared" si="3"/>
        <v>15537.847946083079</v>
      </c>
      <c r="G49" s="40"/>
      <c r="H49" s="38"/>
      <c r="I49" s="39"/>
      <c r="J49" s="39"/>
      <c r="K49" s="39"/>
      <c r="L49" s="39"/>
      <c r="M49" s="41"/>
    </row>
    <row r="50" spans="2:13" s="28" customFormat="1" ht="11.25" x14ac:dyDescent="0.2">
      <c r="B50" s="38">
        <v>41</v>
      </c>
      <c r="C50" s="39">
        <f t="shared" si="3"/>
        <v>10625.042731274045</v>
      </c>
      <c r="D50" s="39">
        <f t="shared" si="3"/>
        <v>12218.799140965146</v>
      </c>
      <c r="E50" s="39">
        <f t="shared" si="3"/>
        <v>14051.619012109917</v>
      </c>
      <c r="F50" s="39">
        <f t="shared" si="3"/>
        <v>16159.361863926402</v>
      </c>
      <c r="G50" s="40"/>
      <c r="H50" s="38"/>
      <c r="I50" s="39"/>
      <c r="J50" s="39"/>
      <c r="K50" s="39"/>
      <c r="L50" s="39"/>
      <c r="M50" s="41"/>
    </row>
    <row r="51" spans="2:13" s="28" customFormat="1" ht="11.25" x14ac:dyDescent="0.2">
      <c r="B51" s="38">
        <v>42</v>
      </c>
      <c r="C51" s="39">
        <f t="shared" si="3"/>
        <v>11050.044440525007</v>
      </c>
      <c r="D51" s="39">
        <f t="shared" si="3"/>
        <v>12707.551106603752</v>
      </c>
      <c r="E51" s="39">
        <f t="shared" si="3"/>
        <v>14613.683772594313</v>
      </c>
      <c r="F51" s="39">
        <f t="shared" si="3"/>
        <v>16805.736338483457</v>
      </c>
      <c r="G51" s="40"/>
      <c r="H51" s="38"/>
      <c r="I51" s="39"/>
      <c r="J51" s="39"/>
      <c r="K51" s="39"/>
      <c r="L51" s="39"/>
      <c r="M51" s="41"/>
    </row>
    <row r="52" spans="2:13" s="28" customFormat="1" ht="11.25" x14ac:dyDescent="0.2">
      <c r="B52" s="38">
        <v>43</v>
      </c>
      <c r="C52" s="39">
        <f t="shared" si="3"/>
        <v>11492.046218146008</v>
      </c>
      <c r="D52" s="39">
        <f t="shared" si="3"/>
        <v>13215.853150867903</v>
      </c>
      <c r="E52" s="39">
        <f t="shared" si="3"/>
        <v>15198.231123498086</v>
      </c>
      <c r="F52" s="39">
        <f t="shared" si="3"/>
        <v>17477.965792022795</v>
      </c>
      <c r="G52" s="40"/>
      <c r="H52" s="38"/>
      <c r="I52" s="39"/>
      <c r="J52" s="39"/>
      <c r="K52" s="39"/>
      <c r="L52" s="39"/>
      <c r="M52" s="41"/>
    </row>
    <row r="53" spans="2:13" s="28" customFormat="1" ht="11.25" x14ac:dyDescent="0.2">
      <c r="B53" s="38">
        <v>44</v>
      </c>
      <c r="C53" s="39">
        <f t="shared" si="3"/>
        <v>11951.728066871849</v>
      </c>
      <c r="D53" s="39">
        <f t="shared" si="3"/>
        <v>13744.487276902619</v>
      </c>
      <c r="E53" s="39">
        <f t="shared" si="3"/>
        <v>15806.16036843801</v>
      </c>
      <c r="F53" s="39">
        <f t="shared" si="3"/>
        <v>18177.084423703705</v>
      </c>
      <c r="G53" s="40"/>
      <c r="H53" s="38"/>
      <c r="I53" s="39"/>
      <c r="J53" s="39"/>
      <c r="K53" s="39"/>
      <c r="L53" s="39"/>
      <c r="M53" s="41"/>
    </row>
    <row r="54" spans="2:13" s="28" customFormat="1" ht="11.25" x14ac:dyDescent="0.2">
      <c r="B54" s="38">
        <v>45</v>
      </c>
      <c r="C54" s="39">
        <f t="shared" si="3"/>
        <v>12429.797189546722</v>
      </c>
      <c r="D54" s="39">
        <f t="shared" si="3"/>
        <v>14294.266767978723</v>
      </c>
      <c r="E54" s="39">
        <f t="shared" si="3"/>
        <v>16438.406783175531</v>
      </c>
      <c r="F54" s="39">
        <f t="shared" si="3"/>
        <v>18904.167800651852</v>
      </c>
      <c r="G54" s="40"/>
      <c r="H54" s="38"/>
      <c r="I54" s="39"/>
      <c r="J54" s="39"/>
      <c r="K54" s="39"/>
      <c r="L54" s="39"/>
      <c r="M54" s="41"/>
    </row>
    <row r="55" spans="2:13" s="28" customFormat="1" ht="11.25" x14ac:dyDescent="0.2">
      <c r="B55" s="38">
        <v>46</v>
      </c>
      <c r="C55" s="39">
        <f t="shared" si="3"/>
        <v>12926.98907712859</v>
      </c>
      <c r="D55" s="39">
        <f t="shared" si="3"/>
        <v>14866.037438697871</v>
      </c>
      <c r="E55" s="39">
        <f t="shared" si="3"/>
        <v>17095.943054502553</v>
      </c>
      <c r="F55" s="39">
        <f t="shared" si="3"/>
        <v>19660.334512677928</v>
      </c>
      <c r="G55" s="40"/>
      <c r="H55" s="38"/>
      <c r="I55" s="39"/>
      <c r="J55" s="39"/>
      <c r="K55" s="39"/>
      <c r="L55" s="39"/>
      <c r="M55" s="41"/>
    </row>
    <row r="56" spans="2:13" s="28" customFormat="1" ht="11.25" x14ac:dyDescent="0.2">
      <c r="B56" s="38">
        <v>47</v>
      </c>
      <c r="C56" s="39">
        <f t="shared" si="3"/>
        <v>13444.068640213734</v>
      </c>
      <c r="D56" s="39">
        <f t="shared" si="3"/>
        <v>15460.678936245786</v>
      </c>
      <c r="E56" s="39">
        <f t="shared" si="3"/>
        <v>17779.780776682655</v>
      </c>
      <c r="F56" s="39">
        <f t="shared" si="3"/>
        <v>20446.747893185046</v>
      </c>
      <c r="G56" s="40"/>
      <c r="H56" s="38"/>
      <c r="I56" s="39"/>
      <c r="J56" s="39"/>
      <c r="K56" s="39"/>
      <c r="L56" s="39"/>
      <c r="M56" s="41"/>
    </row>
    <row r="57" spans="2:13" s="28" customFormat="1" ht="11.25" x14ac:dyDescent="0.2">
      <c r="B57" s="38">
        <v>48</v>
      </c>
      <c r="C57" s="39">
        <f t="shared" si="3"/>
        <v>13981.831385822285</v>
      </c>
      <c r="D57" s="39">
        <f t="shared" si="3"/>
        <v>16079.106093695616</v>
      </c>
      <c r="E57" s="39">
        <f t="shared" si="3"/>
        <v>18490.972007749962</v>
      </c>
      <c r="F57" s="39">
        <f t="shared" si="3"/>
        <v>21264.617808912448</v>
      </c>
      <c r="G57" s="40"/>
      <c r="H57" s="38"/>
      <c r="I57" s="39"/>
      <c r="J57" s="39"/>
      <c r="K57" s="39"/>
      <c r="L57" s="39"/>
      <c r="M57" s="41"/>
    </row>
    <row r="58" spans="2:13" s="28" customFormat="1" ht="11.25" x14ac:dyDescent="0.2">
      <c r="B58" s="38">
        <v>49</v>
      </c>
      <c r="C58" s="39">
        <f t="shared" si="3"/>
        <v>14541.104641255177</v>
      </c>
      <c r="D58" s="39">
        <f t="shared" si="3"/>
        <v>16722.270337443442</v>
      </c>
      <c r="E58" s="39">
        <f t="shared" si="3"/>
        <v>19230.61088805996</v>
      </c>
      <c r="F58" s="39">
        <f t="shared" si="3"/>
        <v>22115.202521268944</v>
      </c>
      <c r="G58" s="40"/>
      <c r="H58" s="38"/>
      <c r="I58" s="39"/>
      <c r="J58" s="39"/>
      <c r="K58" s="39"/>
      <c r="L58" s="39"/>
      <c r="M58" s="41"/>
    </row>
    <row r="59" spans="2:13" s="28" customFormat="1" ht="11.25" x14ac:dyDescent="0.2">
      <c r="B59" s="38">
        <v>50</v>
      </c>
      <c r="C59" s="39">
        <f t="shared" ref="C59:F63" si="4">C58+C58*$E$6</f>
        <v>15122.748826905385</v>
      </c>
      <c r="D59" s="39">
        <f t="shared" si="4"/>
        <v>17391.161150941181</v>
      </c>
      <c r="E59" s="39">
        <f t="shared" si="4"/>
        <v>19999.83532358236</v>
      </c>
      <c r="F59" s="39">
        <f t="shared" si="4"/>
        <v>22999.810622119701</v>
      </c>
      <c r="G59" s="40"/>
      <c r="H59" s="38"/>
      <c r="I59" s="39"/>
      <c r="J59" s="39"/>
      <c r="K59" s="39"/>
      <c r="L59" s="39"/>
      <c r="M59" s="41"/>
    </row>
    <row r="60" spans="2:13" s="28" customFormat="1" ht="11.25" x14ac:dyDescent="0.2">
      <c r="B60" s="38">
        <v>51</v>
      </c>
      <c r="C60" s="39">
        <f t="shared" si="4"/>
        <v>15727.658779981601</v>
      </c>
      <c r="D60" s="39">
        <f t="shared" si="4"/>
        <v>18086.80759697883</v>
      </c>
      <c r="E60" s="39">
        <f t="shared" si="4"/>
        <v>20799.828736525655</v>
      </c>
      <c r="F60" s="39">
        <f t="shared" si="4"/>
        <v>23919.803047004491</v>
      </c>
      <c r="G60" s="40"/>
      <c r="H60" s="38"/>
      <c r="I60" s="39"/>
      <c r="J60" s="39"/>
      <c r="K60" s="39"/>
      <c r="L60" s="39"/>
      <c r="M60" s="41"/>
    </row>
    <row r="61" spans="2:13" s="28" customFormat="1" ht="11.25" x14ac:dyDescent="0.2">
      <c r="B61" s="38">
        <v>52</v>
      </c>
      <c r="C61" s="39">
        <f t="shared" si="4"/>
        <v>16356.765131180864</v>
      </c>
      <c r="D61" s="39">
        <f t="shared" si="4"/>
        <v>18810.279900857982</v>
      </c>
      <c r="E61" s="39">
        <f t="shared" si="4"/>
        <v>21631.821885986679</v>
      </c>
      <c r="F61" s="39">
        <f t="shared" si="4"/>
        <v>24876.595168884669</v>
      </c>
      <c r="G61" s="40"/>
      <c r="H61" s="38"/>
      <c r="I61" s="39"/>
      <c r="J61" s="39"/>
      <c r="K61" s="39"/>
      <c r="L61" s="39"/>
      <c r="M61" s="41"/>
    </row>
    <row r="62" spans="2:13" s="28" customFormat="1" ht="11.25" x14ac:dyDescent="0.2">
      <c r="B62" s="38">
        <v>53</v>
      </c>
      <c r="C62" s="39">
        <f t="shared" si="4"/>
        <v>17011.035736428097</v>
      </c>
      <c r="D62" s="39">
        <f t="shared" si="4"/>
        <v>19562.6910968923</v>
      </c>
      <c r="E62" s="39">
        <f t="shared" si="4"/>
        <v>22497.094761426146</v>
      </c>
      <c r="F62" s="39">
        <f t="shared" si="4"/>
        <v>25871.658975640057</v>
      </c>
      <c r="G62" s="40"/>
      <c r="H62" s="38"/>
      <c r="I62" s="39"/>
      <c r="J62" s="39"/>
      <c r="K62" s="39"/>
      <c r="L62" s="39"/>
      <c r="M62" s="41"/>
    </row>
    <row r="63" spans="2:13" s="28" customFormat="1" ht="11.25" x14ac:dyDescent="0.2">
      <c r="B63" s="38">
        <v>54</v>
      </c>
      <c r="C63" s="39">
        <f t="shared" si="4"/>
        <v>17691.477165885222</v>
      </c>
      <c r="D63" s="39">
        <f t="shared" si="4"/>
        <v>20345.198740767992</v>
      </c>
      <c r="E63" s="39">
        <f t="shared" si="4"/>
        <v>23396.978551883192</v>
      </c>
      <c r="F63" s="39">
        <f t="shared" si="4"/>
        <v>26906.525334665661</v>
      </c>
      <c r="G63" s="40"/>
      <c r="H63" s="38"/>
      <c r="I63" s="39"/>
      <c r="J63" s="39"/>
      <c r="K63" s="39"/>
      <c r="L63" s="39"/>
      <c r="M63" s="41"/>
    </row>
    <row r="64" spans="2:13" ht="15.75" x14ac:dyDescent="0.25">
      <c r="B64" s="6"/>
      <c r="C64" s="86" t="s">
        <v>21</v>
      </c>
      <c r="D64" s="86"/>
      <c r="E64" s="86"/>
      <c r="F64" s="86"/>
      <c r="G64" s="86"/>
      <c r="H64" s="86"/>
      <c r="I64" s="86"/>
      <c r="J64" s="86"/>
      <c r="K64" s="86"/>
      <c r="L64" s="86"/>
      <c r="M64" s="5"/>
    </row>
    <row r="65" spans="2:13" x14ac:dyDescent="0.2">
      <c r="B65" s="6"/>
      <c r="C65" s="15"/>
      <c r="D65" s="67" t="s">
        <v>36</v>
      </c>
      <c r="E65" s="68"/>
      <c r="F65" s="69"/>
      <c r="G65" s="16"/>
      <c r="H65" s="17"/>
      <c r="I65" s="15"/>
      <c r="J65" s="67" t="s">
        <v>36</v>
      </c>
      <c r="K65" s="68"/>
      <c r="L65" s="69"/>
      <c r="M65" s="5"/>
    </row>
    <row r="66" spans="2:13" s="13" customFormat="1" ht="11.1" customHeight="1" x14ac:dyDescent="0.2">
      <c r="B66" s="6"/>
      <c r="C66" s="48" t="s">
        <v>23</v>
      </c>
      <c r="D66" s="42"/>
      <c r="E66" s="49"/>
      <c r="F66" s="50">
        <v>30</v>
      </c>
      <c r="G66" s="32"/>
      <c r="H66" s="51"/>
      <c r="I66" s="52" t="s">
        <v>42</v>
      </c>
      <c r="J66" s="21"/>
      <c r="K66" s="22"/>
      <c r="L66" s="38">
        <v>28</v>
      </c>
      <c r="M66" s="5"/>
    </row>
    <row r="67" spans="2:13" s="13" customFormat="1" ht="11.1" customHeight="1" x14ac:dyDescent="0.2">
      <c r="B67" s="6"/>
      <c r="C67" s="52" t="s">
        <v>24</v>
      </c>
      <c r="D67" s="21"/>
      <c r="E67" s="54"/>
      <c r="F67" s="53">
        <v>30</v>
      </c>
      <c r="G67" s="32"/>
      <c r="H67" s="51"/>
      <c r="I67" s="48" t="s">
        <v>43</v>
      </c>
      <c r="J67" s="42"/>
      <c r="K67" s="49"/>
      <c r="L67" s="50">
        <v>13</v>
      </c>
      <c r="M67" s="5"/>
    </row>
    <row r="68" spans="2:13" s="13" customFormat="1" ht="11.1" customHeight="1" x14ac:dyDescent="0.2">
      <c r="B68" s="6"/>
      <c r="C68" s="52" t="s">
        <v>25</v>
      </c>
      <c r="D68" s="21"/>
      <c r="E68" s="54"/>
      <c r="F68" s="53">
        <v>30</v>
      </c>
      <c r="G68" s="32"/>
      <c r="H68" s="51"/>
      <c r="I68" s="48" t="s">
        <v>61</v>
      </c>
      <c r="J68" s="42"/>
      <c r="K68" s="49"/>
      <c r="L68" s="50">
        <v>28</v>
      </c>
      <c r="M68" s="5"/>
    </row>
    <row r="69" spans="2:13" s="13" customFormat="1" ht="11.1" customHeight="1" x14ac:dyDescent="0.2">
      <c r="B69" s="6"/>
      <c r="C69" s="52" t="s">
        <v>14</v>
      </c>
      <c r="D69" s="21"/>
      <c r="E69" s="54"/>
      <c r="F69" s="53">
        <v>20</v>
      </c>
      <c r="G69" s="32"/>
      <c r="H69" s="51"/>
      <c r="I69" s="52" t="s">
        <v>13</v>
      </c>
      <c r="J69" s="21"/>
      <c r="K69" s="54"/>
      <c r="L69" s="38">
        <v>45</v>
      </c>
      <c r="M69" s="5"/>
    </row>
    <row r="70" spans="2:13" s="13" customFormat="1" ht="11.1" customHeight="1" x14ac:dyDescent="0.2">
      <c r="B70" s="6"/>
      <c r="C70" s="52" t="s">
        <v>26</v>
      </c>
      <c r="D70" s="21"/>
      <c r="E70" s="54"/>
      <c r="F70" s="53">
        <v>18</v>
      </c>
      <c r="G70" s="32"/>
      <c r="H70" s="51"/>
      <c r="I70" s="52" t="s">
        <v>44</v>
      </c>
      <c r="J70" s="21"/>
      <c r="K70" s="54"/>
      <c r="L70" s="53">
        <v>13</v>
      </c>
      <c r="M70" s="5"/>
    </row>
    <row r="71" spans="2:13" s="13" customFormat="1" ht="11.1" customHeight="1" x14ac:dyDescent="0.2">
      <c r="B71" s="6"/>
      <c r="C71" s="52" t="s">
        <v>27</v>
      </c>
      <c r="D71" s="21"/>
      <c r="E71" s="54"/>
      <c r="F71" s="53">
        <v>17</v>
      </c>
      <c r="G71" s="32"/>
      <c r="H71" s="51"/>
      <c r="I71" s="52" t="s">
        <v>45</v>
      </c>
      <c r="J71" s="21"/>
      <c r="K71" s="54"/>
      <c r="L71" s="53">
        <v>28</v>
      </c>
      <c r="M71" s="5"/>
    </row>
    <row r="72" spans="2:13" s="13" customFormat="1" ht="11.1" customHeight="1" x14ac:dyDescent="0.2">
      <c r="B72" s="6"/>
      <c r="C72" s="52" t="s">
        <v>28</v>
      </c>
      <c r="D72" s="21"/>
      <c r="E72" s="54"/>
      <c r="F72" s="53">
        <v>17</v>
      </c>
      <c r="G72" s="32"/>
      <c r="H72" s="51"/>
      <c r="I72" s="52" t="s">
        <v>46</v>
      </c>
      <c r="J72" s="21"/>
      <c r="K72" s="54"/>
      <c r="L72" s="53">
        <v>13</v>
      </c>
      <c r="M72" s="5"/>
    </row>
    <row r="73" spans="2:13" s="13" customFormat="1" ht="11.1" customHeight="1" x14ac:dyDescent="0.2">
      <c r="B73" s="6"/>
      <c r="C73" s="52" t="s">
        <v>29</v>
      </c>
      <c r="D73" s="21"/>
      <c r="E73" s="54"/>
      <c r="F73" s="53">
        <v>3</v>
      </c>
      <c r="G73" s="32"/>
      <c r="H73" s="51"/>
      <c r="I73" s="52" t="s">
        <v>47</v>
      </c>
      <c r="J73" s="21"/>
      <c r="K73" s="54"/>
      <c r="L73" s="38">
        <v>28</v>
      </c>
      <c r="M73" s="5"/>
    </row>
    <row r="74" spans="2:13" s="13" customFormat="1" ht="11.1" customHeight="1" x14ac:dyDescent="0.2">
      <c r="B74" s="6"/>
      <c r="C74" s="52" t="s">
        <v>30</v>
      </c>
      <c r="D74" s="21"/>
      <c r="E74" s="54"/>
      <c r="F74" s="53">
        <v>19</v>
      </c>
      <c r="G74" s="32"/>
      <c r="H74" s="51"/>
      <c r="I74" s="52" t="s">
        <v>48</v>
      </c>
      <c r="J74" s="21"/>
      <c r="K74" s="54"/>
      <c r="L74" s="53">
        <v>5</v>
      </c>
      <c r="M74" s="5"/>
    </row>
    <row r="75" spans="2:13" s="13" customFormat="1" ht="11.1" customHeight="1" x14ac:dyDescent="0.2">
      <c r="B75" s="6"/>
      <c r="C75" s="52" t="s">
        <v>31</v>
      </c>
      <c r="D75" s="21"/>
      <c r="E75" s="54"/>
      <c r="F75" s="53">
        <v>19</v>
      </c>
      <c r="G75" s="32"/>
      <c r="H75" s="25"/>
      <c r="I75" s="48" t="s">
        <v>49</v>
      </c>
      <c r="J75" s="42"/>
      <c r="K75" s="49"/>
      <c r="L75" s="31">
        <v>13</v>
      </c>
      <c r="M75" s="5"/>
    </row>
    <row r="76" spans="2:13" s="13" customFormat="1" ht="11.1" customHeight="1" x14ac:dyDescent="0.2">
      <c r="C76" s="52" t="s">
        <v>38</v>
      </c>
      <c r="D76" s="21"/>
      <c r="E76" s="54"/>
      <c r="F76" s="53">
        <v>10</v>
      </c>
      <c r="G76" s="55"/>
      <c r="H76" s="25"/>
      <c r="I76" s="52" t="s">
        <v>50</v>
      </c>
      <c r="J76" s="21"/>
      <c r="K76" s="54"/>
      <c r="L76" s="53">
        <v>19</v>
      </c>
    </row>
    <row r="77" spans="2:13" ht="11.1" customHeight="1" x14ac:dyDescent="0.2">
      <c r="C77" s="48" t="s">
        <v>15</v>
      </c>
      <c r="D77" s="42"/>
      <c r="E77" s="43"/>
      <c r="F77" s="53">
        <v>30</v>
      </c>
      <c r="G77" s="55"/>
      <c r="H77" s="25"/>
      <c r="I77" s="56" t="s">
        <v>51</v>
      </c>
      <c r="J77" s="21"/>
      <c r="K77" s="22"/>
      <c r="L77" s="31">
        <v>1</v>
      </c>
    </row>
    <row r="78" spans="2:13" ht="11.1" customHeight="1" x14ac:dyDescent="0.2">
      <c r="C78" s="52" t="s">
        <v>32</v>
      </c>
      <c r="D78" s="21"/>
      <c r="E78" s="22"/>
      <c r="F78" s="53">
        <v>23</v>
      </c>
      <c r="G78" s="28"/>
      <c r="H78" s="25"/>
      <c r="I78" s="56" t="s">
        <v>52</v>
      </c>
      <c r="J78" s="21"/>
      <c r="K78" s="22"/>
      <c r="L78" s="53">
        <v>19</v>
      </c>
    </row>
    <row r="79" spans="2:13" ht="11.1" customHeight="1" x14ac:dyDescent="0.2">
      <c r="C79" s="52" t="s">
        <v>11</v>
      </c>
      <c r="D79" s="21"/>
      <c r="E79" s="22"/>
      <c r="F79" s="31">
        <v>32</v>
      </c>
      <c r="G79" s="28"/>
      <c r="H79" s="25"/>
      <c r="I79" s="57" t="s">
        <v>53</v>
      </c>
      <c r="J79" s="23"/>
      <c r="K79" s="24"/>
      <c r="L79" s="53">
        <v>5</v>
      </c>
    </row>
    <row r="80" spans="2:13" ht="11.1" customHeight="1" x14ac:dyDescent="0.2">
      <c r="C80" s="30" t="s">
        <v>12</v>
      </c>
      <c r="D80" s="21"/>
      <c r="E80" s="22"/>
      <c r="F80" s="53">
        <v>39</v>
      </c>
      <c r="G80" s="28"/>
      <c r="H80" s="25"/>
      <c r="I80" s="61" t="s">
        <v>54</v>
      </c>
      <c r="J80" s="23"/>
      <c r="K80" s="24"/>
      <c r="L80" s="58">
        <v>19</v>
      </c>
    </row>
    <row r="81" spans="3:12" ht="11.1" customHeight="1" x14ac:dyDescent="0.2">
      <c r="C81" s="52" t="s">
        <v>33</v>
      </c>
      <c r="D81" s="21"/>
      <c r="E81" s="21"/>
      <c r="F81" s="53">
        <v>5</v>
      </c>
      <c r="G81" s="28"/>
      <c r="H81" s="25"/>
      <c r="I81" s="30" t="s">
        <v>55</v>
      </c>
      <c r="J81" s="21"/>
      <c r="K81" s="22"/>
      <c r="L81" s="58">
        <v>18</v>
      </c>
    </row>
    <row r="82" spans="3:12" ht="11.1" customHeight="1" x14ac:dyDescent="0.2">
      <c r="C82" s="52" t="s">
        <v>34</v>
      </c>
      <c r="D82" s="21"/>
      <c r="E82" s="22"/>
      <c r="F82" s="50">
        <v>19</v>
      </c>
      <c r="G82" s="28"/>
      <c r="H82" s="25"/>
      <c r="I82" s="56" t="s">
        <v>56</v>
      </c>
      <c r="J82" s="21"/>
      <c r="K82" s="22"/>
      <c r="L82" s="53">
        <v>1</v>
      </c>
    </row>
    <row r="83" spans="3:12" ht="11.1" customHeight="1" x14ac:dyDescent="0.2">
      <c r="C83" s="30" t="s">
        <v>35</v>
      </c>
      <c r="D83" s="18"/>
      <c r="E83" s="19"/>
      <c r="F83" s="47">
        <v>30</v>
      </c>
      <c r="G83" s="2"/>
      <c r="H83" s="3"/>
      <c r="I83" s="57" t="s">
        <v>57</v>
      </c>
      <c r="J83" s="23"/>
      <c r="K83" s="24"/>
      <c r="L83" s="53">
        <v>1</v>
      </c>
    </row>
    <row r="84" spans="3:12" ht="11.1" customHeight="1" x14ac:dyDescent="0.2">
      <c r="C84" s="30" t="s">
        <v>37</v>
      </c>
      <c r="D84" s="18"/>
      <c r="E84" s="18"/>
      <c r="F84" s="53">
        <v>30</v>
      </c>
      <c r="G84" s="2"/>
      <c r="H84" s="3"/>
      <c r="I84" s="30" t="s">
        <v>9</v>
      </c>
      <c r="J84" s="21"/>
      <c r="K84" s="22"/>
      <c r="L84" s="58">
        <v>1</v>
      </c>
    </row>
    <row r="85" spans="3:12" ht="11.1" customHeight="1" x14ac:dyDescent="0.2">
      <c r="C85" s="30" t="s">
        <v>39</v>
      </c>
      <c r="D85" s="18"/>
      <c r="E85" s="18"/>
      <c r="F85" s="47">
        <v>30</v>
      </c>
      <c r="G85" s="2"/>
      <c r="H85" s="3"/>
      <c r="I85" s="63" t="s">
        <v>58</v>
      </c>
      <c r="J85" s="18"/>
      <c r="K85" s="18"/>
      <c r="L85" s="38">
        <v>22</v>
      </c>
    </row>
    <row r="86" spans="3:12" ht="11.1" customHeight="1" x14ac:dyDescent="0.2">
      <c r="C86" s="30" t="s">
        <v>40</v>
      </c>
      <c r="D86" s="18"/>
      <c r="E86" s="18"/>
      <c r="F86" s="53">
        <v>5</v>
      </c>
      <c r="G86" s="2"/>
      <c r="H86" s="3"/>
      <c r="I86" s="63" t="s">
        <v>59</v>
      </c>
      <c r="J86" s="18"/>
      <c r="K86" s="18"/>
      <c r="L86" s="60"/>
    </row>
    <row r="87" spans="3:12" ht="11.1" customHeight="1" x14ac:dyDescent="0.2">
      <c r="C87" s="30" t="s">
        <v>41</v>
      </c>
      <c r="D87" s="18"/>
      <c r="E87" s="18"/>
      <c r="F87" s="47">
        <v>19</v>
      </c>
      <c r="G87" s="2"/>
      <c r="H87" s="3"/>
      <c r="I87" s="63" t="s">
        <v>16</v>
      </c>
      <c r="J87" s="18"/>
      <c r="K87" s="18"/>
      <c r="L87" s="38">
        <v>19</v>
      </c>
    </row>
    <row r="88" spans="3:12" ht="11.1" customHeight="1" x14ac:dyDescent="0.2">
      <c r="C88" s="30" t="s">
        <v>10</v>
      </c>
      <c r="D88" s="18"/>
      <c r="E88" s="18"/>
      <c r="F88" s="47">
        <v>19</v>
      </c>
      <c r="G88" s="2"/>
      <c r="H88" s="3"/>
      <c r="I88" s="63" t="s">
        <v>60</v>
      </c>
      <c r="J88" s="18"/>
      <c r="K88" s="18"/>
      <c r="L88" s="38">
        <v>30</v>
      </c>
    </row>
    <row r="89" spans="3:12" x14ac:dyDescent="0.2">
      <c r="C89" s="63" t="s">
        <v>62</v>
      </c>
      <c r="D89" s="64"/>
      <c r="E89" s="64"/>
      <c r="F89" s="38">
        <v>19</v>
      </c>
      <c r="H89" s="13"/>
      <c r="I89" s="13"/>
      <c r="J89" s="13"/>
      <c r="K89" s="13"/>
      <c r="L89" s="13"/>
    </row>
    <row r="90" spans="3:12" x14ac:dyDescent="0.2">
      <c r="C90" s="65" t="s">
        <v>63</v>
      </c>
      <c r="D90" s="62"/>
      <c r="E90" s="62"/>
      <c r="F90" s="66">
        <v>13</v>
      </c>
      <c r="H90" s="13"/>
      <c r="I90" s="13"/>
      <c r="J90" s="13"/>
      <c r="K90" s="13"/>
      <c r="L90" s="13"/>
    </row>
    <row r="91" spans="3:12" x14ac:dyDescent="0.2">
      <c r="H91" s="13"/>
      <c r="I91" s="13"/>
      <c r="J91" s="13"/>
      <c r="K91" s="13"/>
      <c r="L91" s="13"/>
    </row>
    <row r="92" spans="3:12" x14ac:dyDescent="0.2">
      <c r="H92" s="13"/>
      <c r="I92" s="13"/>
      <c r="J92" s="13"/>
      <c r="K92" s="13"/>
      <c r="L92" s="13"/>
    </row>
    <row r="93" spans="3:12" x14ac:dyDescent="0.2">
      <c r="H93" s="13"/>
      <c r="I93" s="13"/>
      <c r="J93" s="13"/>
      <c r="K93" s="13"/>
      <c r="L93" s="13"/>
    </row>
    <row r="94" spans="3:12" x14ac:dyDescent="0.2">
      <c r="H94" s="13"/>
      <c r="I94" s="13"/>
      <c r="J94" s="13"/>
      <c r="K94" s="13"/>
      <c r="L94" s="13"/>
    </row>
    <row r="95" spans="3:12" x14ac:dyDescent="0.2">
      <c r="H95" s="13"/>
      <c r="I95" s="13"/>
      <c r="J95" s="13"/>
      <c r="K95" s="13"/>
      <c r="L95" s="13"/>
    </row>
    <row r="96" spans="3:12" x14ac:dyDescent="0.2">
      <c r="H96" s="13"/>
      <c r="I96" s="13"/>
      <c r="J96" s="13"/>
      <c r="K96" s="13"/>
      <c r="L96" s="13"/>
    </row>
    <row r="97" spans="8:12" x14ac:dyDescent="0.2">
      <c r="H97" s="13"/>
      <c r="I97" s="13"/>
      <c r="J97" s="13"/>
      <c r="K97" s="13"/>
      <c r="L97" s="13"/>
    </row>
    <row r="98" spans="8:12" x14ac:dyDescent="0.2">
      <c r="H98" s="13"/>
      <c r="I98" s="13"/>
      <c r="J98" s="13"/>
      <c r="K98" s="13"/>
      <c r="L98" s="13"/>
    </row>
    <row r="99" spans="8:12" x14ac:dyDescent="0.2">
      <c r="H99" s="13"/>
      <c r="I99" s="13"/>
      <c r="J99" s="13"/>
      <c r="K99" s="13"/>
      <c r="L99" s="13"/>
    </row>
    <row r="100" spans="8:12" x14ac:dyDescent="0.2">
      <c r="H100" s="13"/>
      <c r="I100" s="13"/>
      <c r="J100" s="13"/>
      <c r="K100" s="13"/>
      <c r="L100" s="13"/>
    </row>
    <row r="101" spans="8:12" x14ac:dyDescent="0.2">
      <c r="H101" s="13"/>
      <c r="I101" s="13"/>
      <c r="J101" s="13"/>
      <c r="K101" s="13"/>
      <c r="L101" s="13"/>
    </row>
    <row r="102" spans="8:12" x14ac:dyDescent="0.2">
      <c r="H102" s="13"/>
      <c r="I102" s="13"/>
      <c r="J102" s="13"/>
      <c r="K102" s="13"/>
      <c r="L102" s="13"/>
    </row>
    <row r="103" spans="8:12" x14ac:dyDescent="0.2">
      <c r="H103" s="13"/>
      <c r="I103" s="13"/>
      <c r="J103" s="13"/>
      <c r="K103" s="13"/>
      <c r="L103" s="13"/>
    </row>
    <row r="104" spans="8:12" x14ac:dyDescent="0.2">
      <c r="H104" s="13"/>
      <c r="I104" s="13"/>
      <c r="J104" s="13"/>
      <c r="K104" s="13"/>
      <c r="L104" s="13"/>
    </row>
    <row r="105" spans="8:12" x14ac:dyDescent="0.2">
      <c r="H105" s="13"/>
      <c r="I105" s="13"/>
      <c r="J105" s="13"/>
      <c r="K105" s="13"/>
      <c r="L105" s="13"/>
    </row>
    <row r="106" spans="8:12" x14ac:dyDescent="0.2">
      <c r="H106" s="13"/>
      <c r="I106" s="13"/>
      <c r="J106" s="13"/>
      <c r="K106" s="13"/>
      <c r="L106" s="13"/>
    </row>
    <row r="107" spans="8:12" x14ac:dyDescent="0.2">
      <c r="H107" s="13"/>
      <c r="I107" s="13"/>
      <c r="J107" s="13"/>
      <c r="K107" s="13"/>
      <c r="L107" s="13"/>
    </row>
    <row r="108" spans="8:12" x14ac:dyDescent="0.2">
      <c r="I108" s="13"/>
      <c r="J108" s="13"/>
      <c r="K108" s="13"/>
      <c r="L108" s="13"/>
    </row>
    <row r="109" spans="8:12" x14ac:dyDescent="0.2">
      <c r="I109" s="13"/>
      <c r="J109" s="13"/>
      <c r="K109" s="13"/>
      <c r="L109" s="13"/>
    </row>
  </sheetData>
  <mergeCells count="12">
    <mergeCell ref="D65:F65"/>
    <mergeCell ref="J65:L65"/>
    <mergeCell ref="B1:L1"/>
    <mergeCell ref="B3:L3"/>
    <mergeCell ref="B4:L4"/>
    <mergeCell ref="B5:L5"/>
    <mergeCell ref="B6:D6"/>
    <mergeCell ref="E6:F6"/>
    <mergeCell ref="K6:L6"/>
    <mergeCell ref="B7:F7"/>
    <mergeCell ref="H7:L7"/>
    <mergeCell ref="C64:L64"/>
  </mergeCells>
  <pageMargins left="0.511811024" right="0.511811024" top="0.78740157499999996" bottom="0.78740157499999996" header="0.31496062000000002" footer="0.31496062000000002"/>
  <pageSetup paperSize="9" scale="7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Usuario</cp:lastModifiedBy>
  <cp:lastPrinted>2023-04-03T12:39:36Z</cp:lastPrinted>
  <dcterms:created xsi:type="dcterms:W3CDTF">2013-12-02T12:48:06Z</dcterms:created>
  <dcterms:modified xsi:type="dcterms:W3CDTF">2023-04-03T12:39:40Z</dcterms:modified>
</cp:coreProperties>
</file>