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esktop\TABELAS SALARIAIS 2023\"/>
    </mc:Choice>
  </mc:AlternateContent>
  <bookViews>
    <workbookView xWindow="-120" yWindow="-120" windowWidth="21840" windowHeight="13140"/>
  </bookViews>
  <sheets>
    <sheet name="GOA I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9" i="2" l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C10" i="2" l="1"/>
  <c r="D10" i="2" s="1"/>
  <c r="E10" i="2" s="1"/>
  <c r="D11" i="2" l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E11" i="2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</calcChain>
</file>

<file path=xl/sharedStrings.xml><?xml version="1.0" encoding="utf-8"?>
<sst xmlns="http://schemas.openxmlformats.org/spreadsheetml/2006/main" count="57" uniqueCount="44">
  <si>
    <t xml:space="preserve">Interstício de Referência: </t>
  </si>
  <si>
    <t>CLASSE</t>
  </si>
  <si>
    <t xml:space="preserve">Ref. </t>
  </si>
  <si>
    <t>A</t>
  </si>
  <si>
    <t>B</t>
  </si>
  <si>
    <t>C</t>
  </si>
  <si>
    <t>D</t>
  </si>
  <si>
    <t>E</t>
  </si>
  <si>
    <t xml:space="preserve">   Interstíco de Classe: </t>
  </si>
  <si>
    <t>GRUPO GOA II</t>
  </si>
  <si>
    <t>Agente Administrativo I</t>
  </si>
  <si>
    <t>Agente Administrativo II</t>
  </si>
  <si>
    <t>Fiscal Fazendário</t>
  </si>
  <si>
    <t>Agente de Saneamento</t>
  </si>
  <si>
    <t>Técnico Administrativo Pessoal</t>
  </si>
  <si>
    <t>Assistente Administrativo</t>
  </si>
  <si>
    <t>ensino     médio</t>
  </si>
  <si>
    <t>ensino superior</t>
  </si>
  <si>
    <t>pós- graduação</t>
  </si>
  <si>
    <t>mestrado</t>
  </si>
  <si>
    <t>doutorado</t>
  </si>
  <si>
    <t>Classe A</t>
  </si>
  <si>
    <t xml:space="preserve">TABELAS DE VENCIMENTOS - GRUPO  OCUPACIONAL ADMINISTRATIVO II  - GOA II </t>
  </si>
  <si>
    <t>CARGOS</t>
  </si>
  <si>
    <t>PIC- REF</t>
  </si>
  <si>
    <t>Agente de Fiscaliz. Ambiental</t>
  </si>
  <si>
    <t>Agente Fiscal</t>
  </si>
  <si>
    <t>Agente Funerário - Tanatopraxista</t>
  </si>
  <si>
    <t>Aux. Tecnico Administrativo</t>
  </si>
  <si>
    <t>Cuidador de idoso</t>
  </si>
  <si>
    <t>Educador em saneamento</t>
  </si>
  <si>
    <t>PIC - REF</t>
  </si>
  <si>
    <t>Fiscal de ICMS</t>
  </si>
  <si>
    <t>Fiscal de Proteção Defesa consumidor</t>
  </si>
  <si>
    <t>Fiscal de Tributos</t>
  </si>
  <si>
    <t>Oficial de administração</t>
  </si>
  <si>
    <t>Secretário Escolar</t>
  </si>
  <si>
    <t>Técnico de Enfermagem</t>
  </si>
  <si>
    <t>Técnica de Higiene Dental</t>
  </si>
  <si>
    <t>Técnico de informática</t>
  </si>
  <si>
    <t>Técnico de Segurança do Trabalho</t>
  </si>
  <si>
    <t>Técnico em Agropecuária</t>
  </si>
  <si>
    <t>Técnico Previdenciário</t>
  </si>
  <si>
    <r>
      <t xml:space="preserve">REAJUSTE SALARIAL -  5,79% A PARTIR DE JANEIRO  - </t>
    </r>
    <r>
      <rPr>
        <b/>
        <sz val="14"/>
        <rFont val="Arial"/>
        <family val="2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</si>
</sst>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4" fillId="0" borderId="0" xfId="0" applyFont="1" applyBorder="1"/>
    <xf numFmtId="164" fontId="7" fillId="0" borderId="0" xfId="1" applyNumberFormat="1" applyFont="1" applyBorder="1"/>
    <xf numFmtId="0" fontId="7" fillId="2" borderId="8" xfId="0" applyFont="1" applyFill="1" applyBorder="1"/>
    <xf numFmtId="0" fontId="7" fillId="0" borderId="0" xfId="0" applyFont="1" applyBorder="1"/>
    <xf numFmtId="0" fontId="7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13" xfId="0" applyFont="1" applyFill="1" applyBorder="1"/>
    <xf numFmtId="0" fontId="7" fillId="2" borderId="14" xfId="0" applyFont="1" applyFill="1" applyBorder="1"/>
    <xf numFmtId="0" fontId="7" fillId="2" borderId="9" xfId="0" applyFont="1" applyFill="1" applyBorder="1"/>
    <xf numFmtId="0" fontId="6" fillId="0" borderId="4" xfId="0" applyFont="1" applyBorder="1" applyAlignment="1">
      <alignment horizontal="center"/>
    </xf>
    <xf numFmtId="164" fontId="7" fillId="0" borderId="0" xfId="1" applyNumberFormat="1" applyFont="1" applyFill="1" applyBorder="1"/>
    <xf numFmtId="0" fontId="7" fillId="0" borderId="0" xfId="0" applyFont="1" applyFill="1" applyBorder="1"/>
    <xf numFmtId="0" fontId="7" fillId="0" borderId="17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Fill="1" applyBorder="1"/>
    <xf numFmtId="0" fontId="3" fillId="0" borderId="4" xfId="0" applyFont="1" applyBorder="1"/>
    <xf numFmtId="0" fontId="10" fillId="0" borderId="1" xfId="0" applyFont="1" applyBorder="1"/>
    <xf numFmtId="0" fontId="10" fillId="0" borderId="4" xfId="0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7" fillId="0" borderId="7" xfId="0" applyFont="1" applyBorder="1"/>
    <xf numFmtId="0" fontId="7" fillId="0" borderId="5" xfId="0" applyFont="1" applyBorder="1"/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0" fontId="4" fillId="0" borderId="15" xfId="0" applyNumberFormat="1" applyFont="1" applyBorder="1"/>
    <xf numFmtId="0" fontId="4" fillId="0" borderId="4" xfId="0" applyFont="1" applyBorder="1"/>
    <xf numFmtId="2" fontId="4" fillId="0" borderId="4" xfId="0" applyNumberFormat="1" applyFont="1" applyBorder="1"/>
    <xf numFmtId="9" fontId="6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0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1" applyNumberFormat="1" applyFont="1" applyBorder="1"/>
    <xf numFmtId="164" fontId="4" fillId="0" borderId="0" xfId="1" applyNumberFormat="1" applyFont="1" applyBorder="1"/>
    <xf numFmtId="0" fontId="4" fillId="0" borderId="15" xfId="0" applyFont="1" applyBorder="1" applyAlignment="1">
      <alignment horizontal="center"/>
    </xf>
    <xf numFmtId="164" fontId="4" fillId="0" borderId="15" xfId="1" applyNumberFormat="1" applyFont="1" applyBorder="1"/>
    <xf numFmtId="0" fontId="8" fillId="0" borderId="6" xfId="0" applyFont="1" applyBorder="1"/>
    <xf numFmtId="0" fontId="8" fillId="0" borderId="4" xfId="0" applyFont="1" applyBorder="1"/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2" borderId="8" xfId="0" applyFont="1" applyFill="1" applyBorder="1"/>
    <xf numFmtId="164" fontId="4" fillId="2" borderId="9" xfId="1" applyNumberFormat="1" applyFont="1" applyFill="1" applyBorder="1"/>
    <xf numFmtId="0" fontId="4" fillId="2" borderId="4" xfId="0" applyFont="1" applyFill="1" applyBorder="1"/>
    <xf numFmtId="164" fontId="4" fillId="2" borderId="4" xfId="1" applyNumberFormat="1" applyFont="1" applyFill="1" applyBorder="1"/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14" fillId="0" borderId="1" xfId="0" applyFont="1" applyBorder="1"/>
    <xf numFmtId="0" fontId="3" fillId="0" borderId="1" xfId="0" applyFont="1" applyBorder="1" applyAlignment="1"/>
    <xf numFmtId="0" fontId="4" fillId="0" borderId="2" xfId="0" applyFont="1" applyBorder="1"/>
    <xf numFmtId="0" fontId="7" fillId="0" borderId="4" xfId="0" applyFont="1" applyBorder="1" applyAlignment="1">
      <alignment horizontal="center"/>
    </xf>
    <xf numFmtId="0" fontId="10" fillId="0" borderId="2" xfId="0" applyFont="1" applyBorder="1"/>
    <xf numFmtId="0" fontId="10" fillId="0" borderId="1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3" xfId="0" applyFont="1" applyBorder="1"/>
    <xf numFmtId="0" fontId="15" fillId="0" borderId="13" xfId="0" applyFont="1" applyFill="1" applyBorder="1"/>
    <xf numFmtId="0" fontId="10" fillId="0" borderId="16" xfId="0" applyFont="1" applyBorder="1"/>
    <xf numFmtId="0" fontId="10" fillId="0" borderId="14" xfId="0" applyFont="1" applyBorder="1"/>
    <xf numFmtId="0" fontId="10" fillId="0" borderId="6" xfId="0" applyFont="1" applyFill="1" applyBorder="1"/>
    <xf numFmtId="0" fontId="10" fillId="0" borderId="6" xfId="0" applyFont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9" fontId="6" fillId="0" borderId="1" xfId="0" applyNumberFormat="1" applyFont="1" applyBorder="1" applyAlignment="1">
      <alignment horizontal="left"/>
    </xf>
    <xf numFmtId="9" fontId="6" fillId="0" borderId="2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53</xdr:row>
      <xdr:rowOff>0</xdr:rowOff>
    </xdr:from>
    <xdr:to>
      <xdr:col>4</xdr:col>
      <xdr:colOff>523875</xdr:colOff>
      <xdr:row>53</xdr:row>
      <xdr:rowOff>171450</xdr:rowOff>
    </xdr:to>
    <xdr:sp macro="" textlink="">
      <xdr:nvSpPr>
        <xdr:cNvPr id="5" name="Seta para baix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28874" y="8515350"/>
          <a:ext cx="133351" cy="171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20</xdr:col>
      <xdr:colOff>390524</xdr:colOff>
      <xdr:row>52</xdr:row>
      <xdr:rowOff>161925</xdr:rowOff>
    </xdr:from>
    <xdr:to>
      <xdr:col>20</xdr:col>
      <xdr:colOff>523875</xdr:colOff>
      <xdr:row>53</xdr:row>
      <xdr:rowOff>152400</xdr:rowOff>
    </xdr:to>
    <xdr:sp macro="" textlink="">
      <xdr:nvSpPr>
        <xdr:cNvPr id="7" name="Seta para baix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943724" y="8496300"/>
          <a:ext cx="133351" cy="171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tabSelected="1" topLeftCell="A19" zoomScaleNormal="100" zoomScaleSheetLayoutView="100" workbookViewId="0">
      <selection activeCell="C10" sqref="C10"/>
    </sheetView>
  </sheetViews>
  <sheetFormatPr defaultRowHeight="12" x14ac:dyDescent="0.2"/>
  <cols>
    <col min="1" max="1" width="4" style="1" customWidth="1"/>
    <col min="2" max="3" width="8.85546875" style="1" customWidth="1"/>
    <col min="4" max="4" width="10.5703125" style="1" customWidth="1"/>
    <col min="5" max="5" width="10.28515625" style="1" customWidth="1"/>
    <col min="6" max="6" width="11" style="1" customWidth="1"/>
    <col min="7" max="7" width="0.85546875" style="1" hidden="1" customWidth="1"/>
    <col min="8" max="8" width="2.140625" style="1" customWidth="1"/>
    <col min="9" max="9" width="9.140625" style="1" hidden="1" customWidth="1"/>
    <col min="10" max="10" width="0.28515625" style="1" hidden="1" customWidth="1"/>
    <col min="11" max="15" width="9.140625" style="1" hidden="1" customWidth="1"/>
    <col min="16" max="16" width="3.28515625" style="1" customWidth="1"/>
    <col min="17" max="18" width="10.42578125" style="1" customWidth="1"/>
    <col min="19" max="19" width="10.140625" style="1" customWidth="1"/>
    <col min="20" max="20" width="10" style="1" customWidth="1"/>
    <col min="21" max="21" width="10.28515625" style="1" customWidth="1"/>
    <col min="22" max="22" width="10.42578125" style="1" customWidth="1"/>
    <col min="23" max="24" width="0" style="1" hidden="1" customWidth="1"/>
    <col min="25" max="257" width="9.140625" style="1"/>
    <col min="258" max="258" width="5.28515625" style="1" customWidth="1"/>
    <col min="259" max="259" width="11.5703125" style="1" customWidth="1"/>
    <col min="260" max="263" width="12" style="1" bestFit="1" customWidth="1"/>
    <col min="264" max="264" width="0" style="1" hidden="1" customWidth="1"/>
    <col min="265" max="265" width="2.85546875" style="1" customWidth="1"/>
    <col min="266" max="272" width="0" style="1" hidden="1" customWidth="1"/>
    <col min="273" max="273" width="6.28515625" style="1" bestFit="1" customWidth="1"/>
    <col min="274" max="278" width="12" style="1" bestFit="1" customWidth="1"/>
    <col min="279" max="513" width="9.140625" style="1"/>
    <col min="514" max="514" width="5.28515625" style="1" customWidth="1"/>
    <col min="515" max="515" width="11.5703125" style="1" customWidth="1"/>
    <col min="516" max="519" width="12" style="1" bestFit="1" customWidth="1"/>
    <col min="520" max="520" width="0" style="1" hidden="1" customWidth="1"/>
    <col min="521" max="521" width="2.85546875" style="1" customWidth="1"/>
    <col min="522" max="528" width="0" style="1" hidden="1" customWidth="1"/>
    <col min="529" max="529" width="6.28515625" style="1" bestFit="1" customWidth="1"/>
    <col min="530" max="534" width="12" style="1" bestFit="1" customWidth="1"/>
    <col min="535" max="769" width="9.140625" style="1"/>
    <col min="770" max="770" width="5.28515625" style="1" customWidth="1"/>
    <col min="771" max="771" width="11.5703125" style="1" customWidth="1"/>
    <col min="772" max="775" width="12" style="1" bestFit="1" customWidth="1"/>
    <col min="776" max="776" width="0" style="1" hidden="1" customWidth="1"/>
    <col min="777" max="777" width="2.85546875" style="1" customWidth="1"/>
    <col min="778" max="784" width="0" style="1" hidden="1" customWidth="1"/>
    <col min="785" max="785" width="6.28515625" style="1" bestFit="1" customWidth="1"/>
    <col min="786" max="790" width="12" style="1" bestFit="1" customWidth="1"/>
    <col min="791" max="1025" width="9.140625" style="1"/>
    <col min="1026" max="1026" width="5.28515625" style="1" customWidth="1"/>
    <col min="1027" max="1027" width="11.5703125" style="1" customWidth="1"/>
    <col min="1028" max="1031" width="12" style="1" bestFit="1" customWidth="1"/>
    <col min="1032" max="1032" width="0" style="1" hidden="1" customWidth="1"/>
    <col min="1033" max="1033" width="2.85546875" style="1" customWidth="1"/>
    <col min="1034" max="1040" width="0" style="1" hidden="1" customWidth="1"/>
    <col min="1041" max="1041" width="6.28515625" style="1" bestFit="1" customWidth="1"/>
    <col min="1042" max="1046" width="12" style="1" bestFit="1" customWidth="1"/>
    <col min="1047" max="1281" width="9.140625" style="1"/>
    <col min="1282" max="1282" width="5.28515625" style="1" customWidth="1"/>
    <col min="1283" max="1283" width="11.5703125" style="1" customWidth="1"/>
    <col min="1284" max="1287" width="12" style="1" bestFit="1" customWidth="1"/>
    <col min="1288" max="1288" width="0" style="1" hidden="1" customWidth="1"/>
    <col min="1289" max="1289" width="2.85546875" style="1" customWidth="1"/>
    <col min="1290" max="1296" width="0" style="1" hidden="1" customWidth="1"/>
    <col min="1297" max="1297" width="6.28515625" style="1" bestFit="1" customWidth="1"/>
    <col min="1298" max="1302" width="12" style="1" bestFit="1" customWidth="1"/>
    <col min="1303" max="1537" width="9.140625" style="1"/>
    <col min="1538" max="1538" width="5.28515625" style="1" customWidth="1"/>
    <col min="1539" max="1539" width="11.5703125" style="1" customWidth="1"/>
    <col min="1540" max="1543" width="12" style="1" bestFit="1" customWidth="1"/>
    <col min="1544" max="1544" width="0" style="1" hidden="1" customWidth="1"/>
    <col min="1545" max="1545" width="2.85546875" style="1" customWidth="1"/>
    <col min="1546" max="1552" width="0" style="1" hidden="1" customWidth="1"/>
    <col min="1553" max="1553" width="6.28515625" style="1" bestFit="1" customWidth="1"/>
    <col min="1554" max="1558" width="12" style="1" bestFit="1" customWidth="1"/>
    <col min="1559" max="1793" width="9.140625" style="1"/>
    <col min="1794" max="1794" width="5.28515625" style="1" customWidth="1"/>
    <col min="1795" max="1795" width="11.5703125" style="1" customWidth="1"/>
    <col min="1796" max="1799" width="12" style="1" bestFit="1" customWidth="1"/>
    <col min="1800" max="1800" width="0" style="1" hidden="1" customWidth="1"/>
    <col min="1801" max="1801" width="2.85546875" style="1" customWidth="1"/>
    <col min="1802" max="1808" width="0" style="1" hidden="1" customWidth="1"/>
    <col min="1809" max="1809" width="6.28515625" style="1" bestFit="1" customWidth="1"/>
    <col min="1810" max="1814" width="12" style="1" bestFit="1" customWidth="1"/>
    <col min="1815" max="2049" width="9.140625" style="1"/>
    <col min="2050" max="2050" width="5.28515625" style="1" customWidth="1"/>
    <col min="2051" max="2051" width="11.5703125" style="1" customWidth="1"/>
    <col min="2052" max="2055" width="12" style="1" bestFit="1" customWidth="1"/>
    <col min="2056" max="2056" width="0" style="1" hidden="1" customWidth="1"/>
    <col min="2057" max="2057" width="2.85546875" style="1" customWidth="1"/>
    <col min="2058" max="2064" width="0" style="1" hidden="1" customWidth="1"/>
    <col min="2065" max="2065" width="6.28515625" style="1" bestFit="1" customWidth="1"/>
    <col min="2066" max="2070" width="12" style="1" bestFit="1" customWidth="1"/>
    <col min="2071" max="2305" width="9.140625" style="1"/>
    <col min="2306" max="2306" width="5.28515625" style="1" customWidth="1"/>
    <col min="2307" max="2307" width="11.5703125" style="1" customWidth="1"/>
    <col min="2308" max="2311" width="12" style="1" bestFit="1" customWidth="1"/>
    <col min="2312" max="2312" width="0" style="1" hidden="1" customWidth="1"/>
    <col min="2313" max="2313" width="2.85546875" style="1" customWidth="1"/>
    <col min="2314" max="2320" width="0" style="1" hidden="1" customWidth="1"/>
    <col min="2321" max="2321" width="6.28515625" style="1" bestFit="1" customWidth="1"/>
    <col min="2322" max="2326" width="12" style="1" bestFit="1" customWidth="1"/>
    <col min="2327" max="2561" width="9.140625" style="1"/>
    <col min="2562" max="2562" width="5.28515625" style="1" customWidth="1"/>
    <col min="2563" max="2563" width="11.5703125" style="1" customWidth="1"/>
    <col min="2564" max="2567" width="12" style="1" bestFit="1" customWidth="1"/>
    <col min="2568" max="2568" width="0" style="1" hidden="1" customWidth="1"/>
    <col min="2569" max="2569" width="2.85546875" style="1" customWidth="1"/>
    <col min="2570" max="2576" width="0" style="1" hidden="1" customWidth="1"/>
    <col min="2577" max="2577" width="6.28515625" style="1" bestFit="1" customWidth="1"/>
    <col min="2578" max="2582" width="12" style="1" bestFit="1" customWidth="1"/>
    <col min="2583" max="2817" width="9.140625" style="1"/>
    <col min="2818" max="2818" width="5.28515625" style="1" customWidth="1"/>
    <col min="2819" max="2819" width="11.5703125" style="1" customWidth="1"/>
    <col min="2820" max="2823" width="12" style="1" bestFit="1" customWidth="1"/>
    <col min="2824" max="2824" width="0" style="1" hidden="1" customWidth="1"/>
    <col min="2825" max="2825" width="2.85546875" style="1" customWidth="1"/>
    <col min="2826" max="2832" width="0" style="1" hidden="1" customWidth="1"/>
    <col min="2833" max="2833" width="6.28515625" style="1" bestFit="1" customWidth="1"/>
    <col min="2834" max="2838" width="12" style="1" bestFit="1" customWidth="1"/>
    <col min="2839" max="3073" width="9.140625" style="1"/>
    <col min="3074" max="3074" width="5.28515625" style="1" customWidth="1"/>
    <col min="3075" max="3075" width="11.5703125" style="1" customWidth="1"/>
    <col min="3076" max="3079" width="12" style="1" bestFit="1" customWidth="1"/>
    <col min="3080" max="3080" width="0" style="1" hidden="1" customWidth="1"/>
    <col min="3081" max="3081" width="2.85546875" style="1" customWidth="1"/>
    <col min="3082" max="3088" width="0" style="1" hidden="1" customWidth="1"/>
    <col min="3089" max="3089" width="6.28515625" style="1" bestFit="1" customWidth="1"/>
    <col min="3090" max="3094" width="12" style="1" bestFit="1" customWidth="1"/>
    <col min="3095" max="3329" width="9.140625" style="1"/>
    <col min="3330" max="3330" width="5.28515625" style="1" customWidth="1"/>
    <col min="3331" max="3331" width="11.5703125" style="1" customWidth="1"/>
    <col min="3332" max="3335" width="12" style="1" bestFit="1" customWidth="1"/>
    <col min="3336" max="3336" width="0" style="1" hidden="1" customWidth="1"/>
    <col min="3337" max="3337" width="2.85546875" style="1" customWidth="1"/>
    <col min="3338" max="3344" width="0" style="1" hidden="1" customWidth="1"/>
    <col min="3345" max="3345" width="6.28515625" style="1" bestFit="1" customWidth="1"/>
    <col min="3346" max="3350" width="12" style="1" bestFit="1" customWidth="1"/>
    <col min="3351" max="3585" width="9.140625" style="1"/>
    <col min="3586" max="3586" width="5.28515625" style="1" customWidth="1"/>
    <col min="3587" max="3587" width="11.5703125" style="1" customWidth="1"/>
    <col min="3588" max="3591" width="12" style="1" bestFit="1" customWidth="1"/>
    <col min="3592" max="3592" width="0" style="1" hidden="1" customWidth="1"/>
    <col min="3593" max="3593" width="2.85546875" style="1" customWidth="1"/>
    <col min="3594" max="3600" width="0" style="1" hidden="1" customWidth="1"/>
    <col min="3601" max="3601" width="6.28515625" style="1" bestFit="1" customWidth="1"/>
    <col min="3602" max="3606" width="12" style="1" bestFit="1" customWidth="1"/>
    <col min="3607" max="3841" width="9.140625" style="1"/>
    <col min="3842" max="3842" width="5.28515625" style="1" customWidth="1"/>
    <col min="3843" max="3843" width="11.5703125" style="1" customWidth="1"/>
    <col min="3844" max="3847" width="12" style="1" bestFit="1" customWidth="1"/>
    <col min="3848" max="3848" width="0" style="1" hidden="1" customWidth="1"/>
    <col min="3849" max="3849" width="2.85546875" style="1" customWidth="1"/>
    <col min="3850" max="3856" width="0" style="1" hidden="1" customWidth="1"/>
    <col min="3857" max="3857" width="6.28515625" style="1" bestFit="1" customWidth="1"/>
    <col min="3858" max="3862" width="12" style="1" bestFit="1" customWidth="1"/>
    <col min="3863" max="4097" width="9.140625" style="1"/>
    <col min="4098" max="4098" width="5.28515625" style="1" customWidth="1"/>
    <col min="4099" max="4099" width="11.5703125" style="1" customWidth="1"/>
    <col min="4100" max="4103" width="12" style="1" bestFit="1" customWidth="1"/>
    <col min="4104" max="4104" width="0" style="1" hidden="1" customWidth="1"/>
    <col min="4105" max="4105" width="2.85546875" style="1" customWidth="1"/>
    <col min="4106" max="4112" width="0" style="1" hidden="1" customWidth="1"/>
    <col min="4113" max="4113" width="6.28515625" style="1" bestFit="1" customWidth="1"/>
    <col min="4114" max="4118" width="12" style="1" bestFit="1" customWidth="1"/>
    <col min="4119" max="4353" width="9.140625" style="1"/>
    <col min="4354" max="4354" width="5.28515625" style="1" customWidth="1"/>
    <col min="4355" max="4355" width="11.5703125" style="1" customWidth="1"/>
    <col min="4356" max="4359" width="12" style="1" bestFit="1" customWidth="1"/>
    <col min="4360" max="4360" width="0" style="1" hidden="1" customWidth="1"/>
    <col min="4361" max="4361" width="2.85546875" style="1" customWidth="1"/>
    <col min="4362" max="4368" width="0" style="1" hidden="1" customWidth="1"/>
    <col min="4369" max="4369" width="6.28515625" style="1" bestFit="1" customWidth="1"/>
    <col min="4370" max="4374" width="12" style="1" bestFit="1" customWidth="1"/>
    <col min="4375" max="4609" width="9.140625" style="1"/>
    <col min="4610" max="4610" width="5.28515625" style="1" customWidth="1"/>
    <col min="4611" max="4611" width="11.5703125" style="1" customWidth="1"/>
    <col min="4612" max="4615" width="12" style="1" bestFit="1" customWidth="1"/>
    <col min="4616" max="4616" width="0" style="1" hidden="1" customWidth="1"/>
    <col min="4617" max="4617" width="2.85546875" style="1" customWidth="1"/>
    <col min="4618" max="4624" width="0" style="1" hidden="1" customWidth="1"/>
    <col min="4625" max="4625" width="6.28515625" style="1" bestFit="1" customWidth="1"/>
    <col min="4626" max="4630" width="12" style="1" bestFit="1" customWidth="1"/>
    <col min="4631" max="4865" width="9.140625" style="1"/>
    <col min="4866" max="4866" width="5.28515625" style="1" customWidth="1"/>
    <col min="4867" max="4867" width="11.5703125" style="1" customWidth="1"/>
    <col min="4868" max="4871" width="12" style="1" bestFit="1" customWidth="1"/>
    <col min="4872" max="4872" width="0" style="1" hidden="1" customWidth="1"/>
    <col min="4873" max="4873" width="2.85546875" style="1" customWidth="1"/>
    <col min="4874" max="4880" width="0" style="1" hidden="1" customWidth="1"/>
    <col min="4881" max="4881" width="6.28515625" style="1" bestFit="1" customWidth="1"/>
    <col min="4882" max="4886" width="12" style="1" bestFit="1" customWidth="1"/>
    <col min="4887" max="5121" width="9.140625" style="1"/>
    <col min="5122" max="5122" width="5.28515625" style="1" customWidth="1"/>
    <col min="5123" max="5123" width="11.5703125" style="1" customWidth="1"/>
    <col min="5124" max="5127" width="12" style="1" bestFit="1" customWidth="1"/>
    <col min="5128" max="5128" width="0" style="1" hidden="1" customWidth="1"/>
    <col min="5129" max="5129" width="2.85546875" style="1" customWidth="1"/>
    <col min="5130" max="5136" width="0" style="1" hidden="1" customWidth="1"/>
    <col min="5137" max="5137" width="6.28515625" style="1" bestFit="1" customWidth="1"/>
    <col min="5138" max="5142" width="12" style="1" bestFit="1" customWidth="1"/>
    <col min="5143" max="5377" width="9.140625" style="1"/>
    <col min="5378" max="5378" width="5.28515625" style="1" customWidth="1"/>
    <col min="5379" max="5379" width="11.5703125" style="1" customWidth="1"/>
    <col min="5380" max="5383" width="12" style="1" bestFit="1" customWidth="1"/>
    <col min="5384" max="5384" width="0" style="1" hidden="1" customWidth="1"/>
    <col min="5385" max="5385" width="2.85546875" style="1" customWidth="1"/>
    <col min="5386" max="5392" width="0" style="1" hidden="1" customWidth="1"/>
    <col min="5393" max="5393" width="6.28515625" style="1" bestFit="1" customWidth="1"/>
    <col min="5394" max="5398" width="12" style="1" bestFit="1" customWidth="1"/>
    <col min="5399" max="5633" width="9.140625" style="1"/>
    <col min="5634" max="5634" width="5.28515625" style="1" customWidth="1"/>
    <col min="5635" max="5635" width="11.5703125" style="1" customWidth="1"/>
    <col min="5636" max="5639" width="12" style="1" bestFit="1" customWidth="1"/>
    <col min="5640" max="5640" width="0" style="1" hidden="1" customWidth="1"/>
    <col min="5641" max="5641" width="2.85546875" style="1" customWidth="1"/>
    <col min="5642" max="5648" width="0" style="1" hidden="1" customWidth="1"/>
    <col min="5649" max="5649" width="6.28515625" style="1" bestFit="1" customWidth="1"/>
    <col min="5650" max="5654" width="12" style="1" bestFit="1" customWidth="1"/>
    <col min="5655" max="5889" width="9.140625" style="1"/>
    <col min="5890" max="5890" width="5.28515625" style="1" customWidth="1"/>
    <col min="5891" max="5891" width="11.5703125" style="1" customWidth="1"/>
    <col min="5892" max="5895" width="12" style="1" bestFit="1" customWidth="1"/>
    <col min="5896" max="5896" width="0" style="1" hidden="1" customWidth="1"/>
    <col min="5897" max="5897" width="2.85546875" style="1" customWidth="1"/>
    <col min="5898" max="5904" width="0" style="1" hidden="1" customWidth="1"/>
    <col min="5905" max="5905" width="6.28515625" style="1" bestFit="1" customWidth="1"/>
    <col min="5906" max="5910" width="12" style="1" bestFit="1" customWidth="1"/>
    <col min="5911" max="6145" width="9.140625" style="1"/>
    <col min="6146" max="6146" width="5.28515625" style="1" customWidth="1"/>
    <col min="6147" max="6147" width="11.5703125" style="1" customWidth="1"/>
    <col min="6148" max="6151" width="12" style="1" bestFit="1" customWidth="1"/>
    <col min="6152" max="6152" width="0" style="1" hidden="1" customWidth="1"/>
    <col min="6153" max="6153" width="2.85546875" style="1" customWidth="1"/>
    <col min="6154" max="6160" width="0" style="1" hidden="1" customWidth="1"/>
    <col min="6161" max="6161" width="6.28515625" style="1" bestFit="1" customWidth="1"/>
    <col min="6162" max="6166" width="12" style="1" bestFit="1" customWidth="1"/>
    <col min="6167" max="6401" width="9.140625" style="1"/>
    <col min="6402" max="6402" width="5.28515625" style="1" customWidth="1"/>
    <col min="6403" max="6403" width="11.5703125" style="1" customWidth="1"/>
    <col min="6404" max="6407" width="12" style="1" bestFit="1" customWidth="1"/>
    <col min="6408" max="6408" width="0" style="1" hidden="1" customWidth="1"/>
    <col min="6409" max="6409" width="2.85546875" style="1" customWidth="1"/>
    <col min="6410" max="6416" width="0" style="1" hidden="1" customWidth="1"/>
    <col min="6417" max="6417" width="6.28515625" style="1" bestFit="1" customWidth="1"/>
    <col min="6418" max="6422" width="12" style="1" bestFit="1" customWidth="1"/>
    <col min="6423" max="6657" width="9.140625" style="1"/>
    <col min="6658" max="6658" width="5.28515625" style="1" customWidth="1"/>
    <col min="6659" max="6659" width="11.5703125" style="1" customWidth="1"/>
    <col min="6660" max="6663" width="12" style="1" bestFit="1" customWidth="1"/>
    <col min="6664" max="6664" width="0" style="1" hidden="1" customWidth="1"/>
    <col min="6665" max="6665" width="2.85546875" style="1" customWidth="1"/>
    <col min="6666" max="6672" width="0" style="1" hidden="1" customWidth="1"/>
    <col min="6673" max="6673" width="6.28515625" style="1" bestFit="1" customWidth="1"/>
    <col min="6674" max="6678" width="12" style="1" bestFit="1" customWidth="1"/>
    <col min="6679" max="6913" width="9.140625" style="1"/>
    <col min="6914" max="6914" width="5.28515625" style="1" customWidth="1"/>
    <col min="6915" max="6915" width="11.5703125" style="1" customWidth="1"/>
    <col min="6916" max="6919" width="12" style="1" bestFit="1" customWidth="1"/>
    <col min="6920" max="6920" width="0" style="1" hidden="1" customWidth="1"/>
    <col min="6921" max="6921" width="2.85546875" style="1" customWidth="1"/>
    <col min="6922" max="6928" width="0" style="1" hidden="1" customWidth="1"/>
    <col min="6929" max="6929" width="6.28515625" style="1" bestFit="1" customWidth="1"/>
    <col min="6930" max="6934" width="12" style="1" bestFit="1" customWidth="1"/>
    <col min="6935" max="7169" width="9.140625" style="1"/>
    <col min="7170" max="7170" width="5.28515625" style="1" customWidth="1"/>
    <col min="7171" max="7171" width="11.5703125" style="1" customWidth="1"/>
    <col min="7172" max="7175" width="12" style="1" bestFit="1" customWidth="1"/>
    <col min="7176" max="7176" width="0" style="1" hidden="1" customWidth="1"/>
    <col min="7177" max="7177" width="2.85546875" style="1" customWidth="1"/>
    <col min="7178" max="7184" width="0" style="1" hidden="1" customWidth="1"/>
    <col min="7185" max="7185" width="6.28515625" style="1" bestFit="1" customWidth="1"/>
    <col min="7186" max="7190" width="12" style="1" bestFit="1" customWidth="1"/>
    <col min="7191" max="7425" width="9.140625" style="1"/>
    <col min="7426" max="7426" width="5.28515625" style="1" customWidth="1"/>
    <col min="7427" max="7427" width="11.5703125" style="1" customWidth="1"/>
    <col min="7428" max="7431" width="12" style="1" bestFit="1" customWidth="1"/>
    <col min="7432" max="7432" width="0" style="1" hidden="1" customWidth="1"/>
    <col min="7433" max="7433" width="2.85546875" style="1" customWidth="1"/>
    <col min="7434" max="7440" width="0" style="1" hidden="1" customWidth="1"/>
    <col min="7441" max="7441" width="6.28515625" style="1" bestFit="1" customWidth="1"/>
    <col min="7442" max="7446" width="12" style="1" bestFit="1" customWidth="1"/>
    <col min="7447" max="7681" width="9.140625" style="1"/>
    <col min="7682" max="7682" width="5.28515625" style="1" customWidth="1"/>
    <col min="7683" max="7683" width="11.5703125" style="1" customWidth="1"/>
    <col min="7684" max="7687" width="12" style="1" bestFit="1" customWidth="1"/>
    <col min="7688" max="7688" width="0" style="1" hidden="1" customWidth="1"/>
    <col min="7689" max="7689" width="2.85546875" style="1" customWidth="1"/>
    <col min="7690" max="7696" width="0" style="1" hidden="1" customWidth="1"/>
    <col min="7697" max="7697" width="6.28515625" style="1" bestFit="1" customWidth="1"/>
    <col min="7698" max="7702" width="12" style="1" bestFit="1" customWidth="1"/>
    <col min="7703" max="7937" width="9.140625" style="1"/>
    <col min="7938" max="7938" width="5.28515625" style="1" customWidth="1"/>
    <col min="7939" max="7939" width="11.5703125" style="1" customWidth="1"/>
    <col min="7940" max="7943" width="12" style="1" bestFit="1" customWidth="1"/>
    <col min="7944" max="7944" width="0" style="1" hidden="1" customWidth="1"/>
    <col min="7945" max="7945" width="2.85546875" style="1" customWidth="1"/>
    <col min="7946" max="7952" width="0" style="1" hidden="1" customWidth="1"/>
    <col min="7953" max="7953" width="6.28515625" style="1" bestFit="1" customWidth="1"/>
    <col min="7954" max="7958" width="12" style="1" bestFit="1" customWidth="1"/>
    <col min="7959" max="8193" width="9.140625" style="1"/>
    <col min="8194" max="8194" width="5.28515625" style="1" customWidth="1"/>
    <col min="8195" max="8195" width="11.5703125" style="1" customWidth="1"/>
    <col min="8196" max="8199" width="12" style="1" bestFit="1" customWidth="1"/>
    <col min="8200" max="8200" width="0" style="1" hidden="1" customWidth="1"/>
    <col min="8201" max="8201" width="2.85546875" style="1" customWidth="1"/>
    <col min="8202" max="8208" width="0" style="1" hidden="1" customWidth="1"/>
    <col min="8209" max="8209" width="6.28515625" style="1" bestFit="1" customWidth="1"/>
    <col min="8210" max="8214" width="12" style="1" bestFit="1" customWidth="1"/>
    <col min="8215" max="8449" width="9.140625" style="1"/>
    <col min="8450" max="8450" width="5.28515625" style="1" customWidth="1"/>
    <col min="8451" max="8451" width="11.5703125" style="1" customWidth="1"/>
    <col min="8452" max="8455" width="12" style="1" bestFit="1" customWidth="1"/>
    <col min="8456" max="8456" width="0" style="1" hidden="1" customWidth="1"/>
    <col min="8457" max="8457" width="2.85546875" style="1" customWidth="1"/>
    <col min="8458" max="8464" width="0" style="1" hidden="1" customWidth="1"/>
    <col min="8465" max="8465" width="6.28515625" style="1" bestFit="1" customWidth="1"/>
    <col min="8466" max="8470" width="12" style="1" bestFit="1" customWidth="1"/>
    <col min="8471" max="8705" width="9.140625" style="1"/>
    <col min="8706" max="8706" width="5.28515625" style="1" customWidth="1"/>
    <col min="8707" max="8707" width="11.5703125" style="1" customWidth="1"/>
    <col min="8708" max="8711" width="12" style="1" bestFit="1" customWidth="1"/>
    <col min="8712" max="8712" width="0" style="1" hidden="1" customWidth="1"/>
    <col min="8713" max="8713" width="2.85546875" style="1" customWidth="1"/>
    <col min="8714" max="8720" width="0" style="1" hidden="1" customWidth="1"/>
    <col min="8721" max="8721" width="6.28515625" style="1" bestFit="1" customWidth="1"/>
    <col min="8722" max="8726" width="12" style="1" bestFit="1" customWidth="1"/>
    <col min="8727" max="8961" width="9.140625" style="1"/>
    <col min="8962" max="8962" width="5.28515625" style="1" customWidth="1"/>
    <col min="8963" max="8963" width="11.5703125" style="1" customWidth="1"/>
    <col min="8964" max="8967" width="12" style="1" bestFit="1" customWidth="1"/>
    <col min="8968" max="8968" width="0" style="1" hidden="1" customWidth="1"/>
    <col min="8969" max="8969" width="2.85546875" style="1" customWidth="1"/>
    <col min="8970" max="8976" width="0" style="1" hidden="1" customWidth="1"/>
    <col min="8977" max="8977" width="6.28515625" style="1" bestFit="1" customWidth="1"/>
    <col min="8978" max="8982" width="12" style="1" bestFit="1" customWidth="1"/>
    <col min="8983" max="9217" width="9.140625" style="1"/>
    <col min="9218" max="9218" width="5.28515625" style="1" customWidth="1"/>
    <col min="9219" max="9219" width="11.5703125" style="1" customWidth="1"/>
    <col min="9220" max="9223" width="12" style="1" bestFit="1" customWidth="1"/>
    <col min="9224" max="9224" width="0" style="1" hidden="1" customWidth="1"/>
    <col min="9225" max="9225" width="2.85546875" style="1" customWidth="1"/>
    <col min="9226" max="9232" width="0" style="1" hidden="1" customWidth="1"/>
    <col min="9233" max="9233" width="6.28515625" style="1" bestFit="1" customWidth="1"/>
    <col min="9234" max="9238" width="12" style="1" bestFit="1" customWidth="1"/>
    <col min="9239" max="9473" width="9.140625" style="1"/>
    <col min="9474" max="9474" width="5.28515625" style="1" customWidth="1"/>
    <col min="9475" max="9475" width="11.5703125" style="1" customWidth="1"/>
    <col min="9476" max="9479" width="12" style="1" bestFit="1" customWidth="1"/>
    <col min="9480" max="9480" width="0" style="1" hidden="1" customWidth="1"/>
    <col min="9481" max="9481" width="2.85546875" style="1" customWidth="1"/>
    <col min="9482" max="9488" width="0" style="1" hidden="1" customWidth="1"/>
    <col min="9489" max="9489" width="6.28515625" style="1" bestFit="1" customWidth="1"/>
    <col min="9490" max="9494" width="12" style="1" bestFit="1" customWidth="1"/>
    <col min="9495" max="9729" width="9.140625" style="1"/>
    <col min="9730" max="9730" width="5.28515625" style="1" customWidth="1"/>
    <col min="9731" max="9731" width="11.5703125" style="1" customWidth="1"/>
    <col min="9732" max="9735" width="12" style="1" bestFit="1" customWidth="1"/>
    <col min="9736" max="9736" width="0" style="1" hidden="1" customWidth="1"/>
    <col min="9737" max="9737" width="2.85546875" style="1" customWidth="1"/>
    <col min="9738" max="9744" width="0" style="1" hidden="1" customWidth="1"/>
    <col min="9745" max="9745" width="6.28515625" style="1" bestFit="1" customWidth="1"/>
    <col min="9746" max="9750" width="12" style="1" bestFit="1" customWidth="1"/>
    <col min="9751" max="9985" width="9.140625" style="1"/>
    <col min="9986" max="9986" width="5.28515625" style="1" customWidth="1"/>
    <col min="9987" max="9987" width="11.5703125" style="1" customWidth="1"/>
    <col min="9988" max="9991" width="12" style="1" bestFit="1" customWidth="1"/>
    <col min="9992" max="9992" width="0" style="1" hidden="1" customWidth="1"/>
    <col min="9993" max="9993" width="2.85546875" style="1" customWidth="1"/>
    <col min="9994" max="10000" width="0" style="1" hidden="1" customWidth="1"/>
    <col min="10001" max="10001" width="6.28515625" style="1" bestFit="1" customWidth="1"/>
    <col min="10002" max="10006" width="12" style="1" bestFit="1" customWidth="1"/>
    <col min="10007" max="10241" width="9.140625" style="1"/>
    <col min="10242" max="10242" width="5.28515625" style="1" customWidth="1"/>
    <col min="10243" max="10243" width="11.5703125" style="1" customWidth="1"/>
    <col min="10244" max="10247" width="12" style="1" bestFit="1" customWidth="1"/>
    <col min="10248" max="10248" width="0" style="1" hidden="1" customWidth="1"/>
    <col min="10249" max="10249" width="2.85546875" style="1" customWidth="1"/>
    <col min="10250" max="10256" width="0" style="1" hidden="1" customWidth="1"/>
    <col min="10257" max="10257" width="6.28515625" style="1" bestFit="1" customWidth="1"/>
    <col min="10258" max="10262" width="12" style="1" bestFit="1" customWidth="1"/>
    <col min="10263" max="10497" width="9.140625" style="1"/>
    <col min="10498" max="10498" width="5.28515625" style="1" customWidth="1"/>
    <col min="10499" max="10499" width="11.5703125" style="1" customWidth="1"/>
    <col min="10500" max="10503" width="12" style="1" bestFit="1" customWidth="1"/>
    <col min="10504" max="10504" width="0" style="1" hidden="1" customWidth="1"/>
    <col min="10505" max="10505" width="2.85546875" style="1" customWidth="1"/>
    <col min="10506" max="10512" width="0" style="1" hidden="1" customWidth="1"/>
    <col min="10513" max="10513" width="6.28515625" style="1" bestFit="1" customWidth="1"/>
    <col min="10514" max="10518" width="12" style="1" bestFit="1" customWidth="1"/>
    <col min="10519" max="10753" width="9.140625" style="1"/>
    <col min="10754" max="10754" width="5.28515625" style="1" customWidth="1"/>
    <col min="10755" max="10755" width="11.5703125" style="1" customWidth="1"/>
    <col min="10756" max="10759" width="12" style="1" bestFit="1" customWidth="1"/>
    <col min="10760" max="10760" width="0" style="1" hidden="1" customWidth="1"/>
    <col min="10761" max="10761" width="2.85546875" style="1" customWidth="1"/>
    <col min="10762" max="10768" width="0" style="1" hidden="1" customWidth="1"/>
    <col min="10769" max="10769" width="6.28515625" style="1" bestFit="1" customWidth="1"/>
    <col min="10770" max="10774" width="12" style="1" bestFit="1" customWidth="1"/>
    <col min="10775" max="11009" width="9.140625" style="1"/>
    <col min="11010" max="11010" width="5.28515625" style="1" customWidth="1"/>
    <col min="11011" max="11011" width="11.5703125" style="1" customWidth="1"/>
    <col min="11012" max="11015" width="12" style="1" bestFit="1" customWidth="1"/>
    <col min="11016" max="11016" width="0" style="1" hidden="1" customWidth="1"/>
    <col min="11017" max="11017" width="2.85546875" style="1" customWidth="1"/>
    <col min="11018" max="11024" width="0" style="1" hidden="1" customWidth="1"/>
    <col min="11025" max="11025" width="6.28515625" style="1" bestFit="1" customWidth="1"/>
    <col min="11026" max="11030" width="12" style="1" bestFit="1" customWidth="1"/>
    <col min="11031" max="11265" width="9.140625" style="1"/>
    <col min="11266" max="11266" width="5.28515625" style="1" customWidth="1"/>
    <col min="11267" max="11267" width="11.5703125" style="1" customWidth="1"/>
    <col min="11268" max="11271" width="12" style="1" bestFit="1" customWidth="1"/>
    <col min="11272" max="11272" width="0" style="1" hidden="1" customWidth="1"/>
    <col min="11273" max="11273" width="2.85546875" style="1" customWidth="1"/>
    <col min="11274" max="11280" width="0" style="1" hidden="1" customWidth="1"/>
    <col min="11281" max="11281" width="6.28515625" style="1" bestFit="1" customWidth="1"/>
    <col min="11282" max="11286" width="12" style="1" bestFit="1" customWidth="1"/>
    <col min="11287" max="11521" width="9.140625" style="1"/>
    <col min="11522" max="11522" width="5.28515625" style="1" customWidth="1"/>
    <col min="11523" max="11523" width="11.5703125" style="1" customWidth="1"/>
    <col min="11524" max="11527" width="12" style="1" bestFit="1" customWidth="1"/>
    <col min="11528" max="11528" width="0" style="1" hidden="1" customWidth="1"/>
    <col min="11529" max="11529" width="2.85546875" style="1" customWidth="1"/>
    <col min="11530" max="11536" width="0" style="1" hidden="1" customWidth="1"/>
    <col min="11537" max="11537" width="6.28515625" style="1" bestFit="1" customWidth="1"/>
    <col min="11538" max="11542" width="12" style="1" bestFit="1" customWidth="1"/>
    <col min="11543" max="11777" width="9.140625" style="1"/>
    <col min="11778" max="11778" width="5.28515625" style="1" customWidth="1"/>
    <col min="11779" max="11779" width="11.5703125" style="1" customWidth="1"/>
    <col min="11780" max="11783" width="12" style="1" bestFit="1" customWidth="1"/>
    <col min="11784" max="11784" width="0" style="1" hidden="1" customWidth="1"/>
    <col min="11785" max="11785" width="2.85546875" style="1" customWidth="1"/>
    <col min="11786" max="11792" width="0" style="1" hidden="1" customWidth="1"/>
    <col min="11793" max="11793" width="6.28515625" style="1" bestFit="1" customWidth="1"/>
    <col min="11794" max="11798" width="12" style="1" bestFit="1" customWidth="1"/>
    <col min="11799" max="12033" width="9.140625" style="1"/>
    <col min="12034" max="12034" width="5.28515625" style="1" customWidth="1"/>
    <col min="12035" max="12035" width="11.5703125" style="1" customWidth="1"/>
    <col min="12036" max="12039" width="12" style="1" bestFit="1" customWidth="1"/>
    <col min="12040" max="12040" width="0" style="1" hidden="1" customWidth="1"/>
    <col min="12041" max="12041" width="2.85546875" style="1" customWidth="1"/>
    <col min="12042" max="12048" width="0" style="1" hidden="1" customWidth="1"/>
    <col min="12049" max="12049" width="6.28515625" style="1" bestFit="1" customWidth="1"/>
    <col min="12050" max="12054" width="12" style="1" bestFit="1" customWidth="1"/>
    <col min="12055" max="12289" width="9.140625" style="1"/>
    <col min="12290" max="12290" width="5.28515625" style="1" customWidth="1"/>
    <col min="12291" max="12291" width="11.5703125" style="1" customWidth="1"/>
    <col min="12292" max="12295" width="12" style="1" bestFit="1" customWidth="1"/>
    <col min="12296" max="12296" width="0" style="1" hidden="1" customWidth="1"/>
    <col min="12297" max="12297" width="2.85546875" style="1" customWidth="1"/>
    <col min="12298" max="12304" width="0" style="1" hidden="1" customWidth="1"/>
    <col min="12305" max="12305" width="6.28515625" style="1" bestFit="1" customWidth="1"/>
    <col min="12306" max="12310" width="12" style="1" bestFit="1" customWidth="1"/>
    <col min="12311" max="12545" width="9.140625" style="1"/>
    <col min="12546" max="12546" width="5.28515625" style="1" customWidth="1"/>
    <col min="12547" max="12547" width="11.5703125" style="1" customWidth="1"/>
    <col min="12548" max="12551" width="12" style="1" bestFit="1" customWidth="1"/>
    <col min="12552" max="12552" width="0" style="1" hidden="1" customWidth="1"/>
    <col min="12553" max="12553" width="2.85546875" style="1" customWidth="1"/>
    <col min="12554" max="12560" width="0" style="1" hidden="1" customWidth="1"/>
    <col min="12561" max="12561" width="6.28515625" style="1" bestFit="1" customWidth="1"/>
    <col min="12562" max="12566" width="12" style="1" bestFit="1" customWidth="1"/>
    <col min="12567" max="12801" width="9.140625" style="1"/>
    <col min="12802" max="12802" width="5.28515625" style="1" customWidth="1"/>
    <col min="12803" max="12803" width="11.5703125" style="1" customWidth="1"/>
    <col min="12804" max="12807" width="12" style="1" bestFit="1" customWidth="1"/>
    <col min="12808" max="12808" width="0" style="1" hidden="1" customWidth="1"/>
    <col min="12809" max="12809" width="2.85546875" style="1" customWidth="1"/>
    <col min="12810" max="12816" width="0" style="1" hidden="1" customWidth="1"/>
    <col min="12817" max="12817" width="6.28515625" style="1" bestFit="1" customWidth="1"/>
    <col min="12818" max="12822" width="12" style="1" bestFit="1" customWidth="1"/>
    <col min="12823" max="13057" width="9.140625" style="1"/>
    <col min="13058" max="13058" width="5.28515625" style="1" customWidth="1"/>
    <col min="13059" max="13059" width="11.5703125" style="1" customWidth="1"/>
    <col min="13060" max="13063" width="12" style="1" bestFit="1" customWidth="1"/>
    <col min="13064" max="13064" width="0" style="1" hidden="1" customWidth="1"/>
    <col min="13065" max="13065" width="2.85546875" style="1" customWidth="1"/>
    <col min="13066" max="13072" width="0" style="1" hidden="1" customWidth="1"/>
    <col min="13073" max="13073" width="6.28515625" style="1" bestFit="1" customWidth="1"/>
    <col min="13074" max="13078" width="12" style="1" bestFit="1" customWidth="1"/>
    <col min="13079" max="13313" width="9.140625" style="1"/>
    <col min="13314" max="13314" width="5.28515625" style="1" customWidth="1"/>
    <col min="13315" max="13315" width="11.5703125" style="1" customWidth="1"/>
    <col min="13316" max="13319" width="12" style="1" bestFit="1" customWidth="1"/>
    <col min="13320" max="13320" width="0" style="1" hidden="1" customWidth="1"/>
    <col min="13321" max="13321" width="2.85546875" style="1" customWidth="1"/>
    <col min="13322" max="13328" width="0" style="1" hidden="1" customWidth="1"/>
    <col min="13329" max="13329" width="6.28515625" style="1" bestFit="1" customWidth="1"/>
    <col min="13330" max="13334" width="12" style="1" bestFit="1" customWidth="1"/>
    <col min="13335" max="13569" width="9.140625" style="1"/>
    <col min="13570" max="13570" width="5.28515625" style="1" customWidth="1"/>
    <col min="13571" max="13571" width="11.5703125" style="1" customWidth="1"/>
    <col min="13572" max="13575" width="12" style="1" bestFit="1" customWidth="1"/>
    <col min="13576" max="13576" width="0" style="1" hidden="1" customWidth="1"/>
    <col min="13577" max="13577" width="2.85546875" style="1" customWidth="1"/>
    <col min="13578" max="13584" width="0" style="1" hidden="1" customWidth="1"/>
    <col min="13585" max="13585" width="6.28515625" style="1" bestFit="1" customWidth="1"/>
    <col min="13586" max="13590" width="12" style="1" bestFit="1" customWidth="1"/>
    <col min="13591" max="13825" width="9.140625" style="1"/>
    <col min="13826" max="13826" width="5.28515625" style="1" customWidth="1"/>
    <col min="13827" max="13827" width="11.5703125" style="1" customWidth="1"/>
    <col min="13828" max="13831" width="12" style="1" bestFit="1" customWidth="1"/>
    <col min="13832" max="13832" width="0" style="1" hidden="1" customWidth="1"/>
    <col min="13833" max="13833" width="2.85546875" style="1" customWidth="1"/>
    <col min="13834" max="13840" width="0" style="1" hidden="1" customWidth="1"/>
    <col min="13841" max="13841" width="6.28515625" style="1" bestFit="1" customWidth="1"/>
    <col min="13842" max="13846" width="12" style="1" bestFit="1" customWidth="1"/>
    <col min="13847" max="14081" width="9.140625" style="1"/>
    <col min="14082" max="14082" width="5.28515625" style="1" customWidth="1"/>
    <col min="14083" max="14083" width="11.5703125" style="1" customWidth="1"/>
    <col min="14084" max="14087" width="12" style="1" bestFit="1" customWidth="1"/>
    <col min="14088" max="14088" width="0" style="1" hidden="1" customWidth="1"/>
    <col min="14089" max="14089" width="2.85546875" style="1" customWidth="1"/>
    <col min="14090" max="14096" width="0" style="1" hidden="1" customWidth="1"/>
    <col min="14097" max="14097" width="6.28515625" style="1" bestFit="1" customWidth="1"/>
    <col min="14098" max="14102" width="12" style="1" bestFit="1" customWidth="1"/>
    <col min="14103" max="14337" width="9.140625" style="1"/>
    <col min="14338" max="14338" width="5.28515625" style="1" customWidth="1"/>
    <col min="14339" max="14339" width="11.5703125" style="1" customWidth="1"/>
    <col min="14340" max="14343" width="12" style="1" bestFit="1" customWidth="1"/>
    <col min="14344" max="14344" width="0" style="1" hidden="1" customWidth="1"/>
    <col min="14345" max="14345" width="2.85546875" style="1" customWidth="1"/>
    <col min="14346" max="14352" width="0" style="1" hidden="1" customWidth="1"/>
    <col min="14353" max="14353" width="6.28515625" style="1" bestFit="1" customWidth="1"/>
    <col min="14354" max="14358" width="12" style="1" bestFit="1" customWidth="1"/>
    <col min="14359" max="14593" width="9.140625" style="1"/>
    <col min="14594" max="14594" width="5.28515625" style="1" customWidth="1"/>
    <col min="14595" max="14595" width="11.5703125" style="1" customWidth="1"/>
    <col min="14596" max="14599" width="12" style="1" bestFit="1" customWidth="1"/>
    <col min="14600" max="14600" width="0" style="1" hidden="1" customWidth="1"/>
    <col min="14601" max="14601" width="2.85546875" style="1" customWidth="1"/>
    <col min="14602" max="14608" width="0" style="1" hidden="1" customWidth="1"/>
    <col min="14609" max="14609" width="6.28515625" style="1" bestFit="1" customWidth="1"/>
    <col min="14610" max="14614" width="12" style="1" bestFit="1" customWidth="1"/>
    <col min="14615" max="14849" width="9.140625" style="1"/>
    <col min="14850" max="14850" width="5.28515625" style="1" customWidth="1"/>
    <col min="14851" max="14851" width="11.5703125" style="1" customWidth="1"/>
    <col min="14852" max="14855" width="12" style="1" bestFit="1" customWidth="1"/>
    <col min="14856" max="14856" width="0" style="1" hidden="1" customWidth="1"/>
    <col min="14857" max="14857" width="2.85546875" style="1" customWidth="1"/>
    <col min="14858" max="14864" width="0" style="1" hidden="1" customWidth="1"/>
    <col min="14865" max="14865" width="6.28515625" style="1" bestFit="1" customWidth="1"/>
    <col min="14866" max="14870" width="12" style="1" bestFit="1" customWidth="1"/>
    <col min="14871" max="15105" width="9.140625" style="1"/>
    <col min="15106" max="15106" width="5.28515625" style="1" customWidth="1"/>
    <col min="15107" max="15107" width="11.5703125" style="1" customWidth="1"/>
    <col min="15108" max="15111" width="12" style="1" bestFit="1" customWidth="1"/>
    <col min="15112" max="15112" width="0" style="1" hidden="1" customWidth="1"/>
    <col min="15113" max="15113" width="2.85546875" style="1" customWidth="1"/>
    <col min="15114" max="15120" width="0" style="1" hidden="1" customWidth="1"/>
    <col min="15121" max="15121" width="6.28515625" style="1" bestFit="1" customWidth="1"/>
    <col min="15122" max="15126" width="12" style="1" bestFit="1" customWidth="1"/>
    <col min="15127" max="15361" width="9.140625" style="1"/>
    <col min="15362" max="15362" width="5.28515625" style="1" customWidth="1"/>
    <col min="15363" max="15363" width="11.5703125" style="1" customWidth="1"/>
    <col min="15364" max="15367" width="12" style="1" bestFit="1" customWidth="1"/>
    <col min="15368" max="15368" width="0" style="1" hidden="1" customWidth="1"/>
    <col min="15369" max="15369" width="2.85546875" style="1" customWidth="1"/>
    <col min="15370" max="15376" width="0" style="1" hidden="1" customWidth="1"/>
    <col min="15377" max="15377" width="6.28515625" style="1" bestFit="1" customWidth="1"/>
    <col min="15378" max="15382" width="12" style="1" bestFit="1" customWidth="1"/>
    <col min="15383" max="15617" width="9.140625" style="1"/>
    <col min="15618" max="15618" width="5.28515625" style="1" customWidth="1"/>
    <col min="15619" max="15619" width="11.5703125" style="1" customWidth="1"/>
    <col min="15620" max="15623" width="12" style="1" bestFit="1" customWidth="1"/>
    <col min="15624" max="15624" width="0" style="1" hidden="1" customWidth="1"/>
    <col min="15625" max="15625" width="2.85546875" style="1" customWidth="1"/>
    <col min="15626" max="15632" width="0" style="1" hidden="1" customWidth="1"/>
    <col min="15633" max="15633" width="6.28515625" style="1" bestFit="1" customWidth="1"/>
    <col min="15634" max="15638" width="12" style="1" bestFit="1" customWidth="1"/>
    <col min="15639" max="15873" width="9.140625" style="1"/>
    <col min="15874" max="15874" width="5.28515625" style="1" customWidth="1"/>
    <col min="15875" max="15875" width="11.5703125" style="1" customWidth="1"/>
    <col min="15876" max="15879" width="12" style="1" bestFit="1" customWidth="1"/>
    <col min="15880" max="15880" width="0" style="1" hidden="1" customWidth="1"/>
    <col min="15881" max="15881" width="2.85546875" style="1" customWidth="1"/>
    <col min="15882" max="15888" width="0" style="1" hidden="1" customWidth="1"/>
    <col min="15889" max="15889" width="6.28515625" style="1" bestFit="1" customWidth="1"/>
    <col min="15890" max="15894" width="12" style="1" bestFit="1" customWidth="1"/>
    <col min="15895" max="16129" width="9.140625" style="1"/>
    <col min="16130" max="16130" width="5.28515625" style="1" customWidth="1"/>
    <col min="16131" max="16131" width="11.5703125" style="1" customWidth="1"/>
    <col min="16132" max="16135" width="12" style="1" bestFit="1" customWidth="1"/>
    <col min="16136" max="16136" width="0" style="1" hidden="1" customWidth="1"/>
    <col min="16137" max="16137" width="2.85546875" style="1" customWidth="1"/>
    <col min="16138" max="16144" width="0" style="1" hidden="1" customWidth="1"/>
    <col min="16145" max="16145" width="6.28515625" style="1" bestFit="1" customWidth="1"/>
    <col min="16146" max="16150" width="12" style="1" bestFit="1" customWidth="1"/>
    <col min="16151" max="16384" width="9.140625" style="1"/>
  </cols>
  <sheetData>
    <row r="1" spans="1:24" ht="12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37"/>
    </row>
    <row r="2" spans="1:24" ht="15.75" thickBot="1" x14ac:dyDescent="0.3">
      <c r="A2" s="80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37"/>
    </row>
    <row r="3" spans="1:24" ht="1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5">
        <v>856.07</v>
      </c>
      <c r="R3" s="26">
        <v>7.0000000000000007E-2</v>
      </c>
      <c r="S3" s="10"/>
      <c r="T3" s="10"/>
      <c r="U3" s="10"/>
      <c r="V3" s="37"/>
    </row>
    <row r="4" spans="1:24" ht="15.75" thickBot="1" x14ac:dyDescent="0.3">
      <c r="V4" s="27"/>
    </row>
    <row r="5" spans="1:24" ht="18.75" thickBot="1" x14ac:dyDescent="0.3">
      <c r="A5" s="83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37"/>
    </row>
    <row r="6" spans="1:24" ht="15" x14ac:dyDescent="0.25">
      <c r="A6" s="87" t="s">
        <v>0</v>
      </c>
      <c r="B6" s="88"/>
      <c r="C6" s="89"/>
      <c r="D6" s="90">
        <v>0.04</v>
      </c>
      <c r="E6" s="91"/>
      <c r="F6" s="91"/>
      <c r="G6" s="6"/>
      <c r="H6" s="12"/>
      <c r="I6" s="13"/>
      <c r="J6" s="6"/>
      <c r="K6" s="6"/>
      <c r="L6" s="6"/>
      <c r="M6" s="6"/>
      <c r="N6" s="6"/>
      <c r="O6" s="6"/>
      <c r="P6" s="92" t="s">
        <v>8</v>
      </c>
      <c r="Q6" s="93"/>
      <c r="R6" s="94"/>
      <c r="S6" s="90">
        <v>0.1</v>
      </c>
      <c r="T6" s="91"/>
      <c r="U6" s="95"/>
      <c r="V6" s="42"/>
    </row>
    <row r="7" spans="1:24" ht="15" x14ac:dyDescent="0.25">
      <c r="A7" s="92" t="s">
        <v>1</v>
      </c>
      <c r="B7" s="93"/>
      <c r="C7" s="93"/>
      <c r="D7" s="93"/>
      <c r="E7" s="93"/>
      <c r="F7" s="93"/>
      <c r="G7" s="93"/>
      <c r="H7" s="96"/>
      <c r="I7" s="97"/>
      <c r="J7" s="79"/>
      <c r="K7" s="79"/>
      <c r="L7" s="6"/>
      <c r="M7" s="6"/>
      <c r="N7" s="6"/>
      <c r="O7" s="6"/>
      <c r="P7" s="98" t="s">
        <v>1</v>
      </c>
      <c r="Q7" s="98"/>
      <c r="R7" s="98"/>
      <c r="S7" s="98"/>
      <c r="T7" s="98"/>
      <c r="U7" s="98"/>
      <c r="V7" s="37"/>
      <c r="W7" s="28" t="s">
        <v>21</v>
      </c>
    </row>
    <row r="8" spans="1:24" ht="15" x14ac:dyDescent="0.25">
      <c r="A8" s="50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5"/>
      <c r="H8" s="4"/>
      <c r="I8" s="14"/>
      <c r="J8" s="5"/>
      <c r="K8" s="5"/>
      <c r="L8" s="5"/>
      <c r="M8" s="5"/>
      <c r="N8" s="5"/>
      <c r="O8" s="5"/>
      <c r="P8" s="51" t="s">
        <v>2</v>
      </c>
      <c r="Q8" s="15" t="s">
        <v>3</v>
      </c>
      <c r="R8" s="15" t="s">
        <v>4</v>
      </c>
      <c r="S8" s="15" t="s">
        <v>5</v>
      </c>
      <c r="T8" s="15" t="s">
        <v>6</v>
      </c>
      <c r="U8" s="15" t="s">
        <v>7</v>
      </c>
      <c r="V8" s="37"/>
      <c r="X8" s="39">
        <v>6.4000000000000001E-2</v>
      </c>
    </row>
    <row r="9" spans="1:24" ht="18" x14ac:dyDescent="0.25">
      <c r="A9" s="7"/>
      <c r="B9" s="52" t="s">
        <v>16</v>
      </c>
      <c r="C9" s="52" t="s">
        <v>17</v>
      </c>
      <c r="D9" s="52" t="s">
        <v>18</v>
      </c>
      <c r="E9" s="53" t="s">
        <v>19</v>
      </c>
      <c r="F9" s="52" t="s">
        <v>20</v>
      </c>
      <c r="G9" s="54"/>
      <c r="H9" s="60"/>
      <c r="I9" s="61"/>
      <c r="J9" s="54"/>
      <c r="K9" s="54"/>
      <c r="L9" s="54"/>
      <c r="M9" s="54"/>
      <c r="N9" s="54"/>
      <c r="O9" s="54"/>
      <c r="P9" s="55"/>
      <c r="Q9" s="52" t="s">
        <v>16</v>
      </c>
      <c r="R9" s="52" t="s">
        <v>17</v>
      </c>
      <c r="S9" s="52" t="s">
        <v>18</v>
      </c>
      <c r="T9" s="53" t="s">
        <v>19</v>
      </c>
      <c r="U9" s="52" t="s">
        <v>20</v>
      </c>
      <c r="W9" s="40">
        <v>915.99</v>
      </c>
      <c r="X9" s="41">
        <f>(W9+W9*$X$8)</f>
        <v>974.61336000000006</v>
      </c>
    </row>
    <row r="10" spans="1:24" x14ac:dyDescent="0.2">
      <c r="A10" s="45">
        <v>1</v>
      </c>
      <c r="B10" s="46">
        <v>1562.22</v>
      </c>
      <c r="C10" s="46">
        <f>B10+B10*$S$6</f>
        <v>1718.442</v>
      </c>
      <c r="D10" s="46">
        <f>C10+C10*$S$6</f>
        <v>1890.2862</v>
      </c>
      <c r="E10" s="46">
        <f>D10+D10*$S$6</f>
        <v>2079.3148200000001</v>
      </c>
      <c r="F10" s="46">
        <f>E10+E10*$S$6</f>
        <v>2287.246302</v>
      </c>
      <c r="G10" s="47"/>
      <c r="H10" s="56"/>
      <c r="I10" s="57"/>
      <c r="J10" s="2"/>
      <c r="K10" s="47"/>
      <c r="L10" s="2"/>
      <c r="M10" s="47"/>
      <c r="N10" s="2"/>
      <c r="O10" s="47"/>
      <c r="P10" s="45">
        <v>44</v>
      </c>
      <c r="Q10" s="46">
        <f>B52+B52*$D$6</f>
        <v>8436.761716986528</v>
      </c>
      <c r="R10" s="46">
        <f>C52+C52*$D$6</f>
        <v>9280.4378886851773</v>
      </c>
      <c r="S10" s="46">
        <f>D52+D52*$D$6</f>
        <v>10208.481677553693</v>
      </c>
      <c r="T10" s="46">
        <f>E52+E52*$D$6</f>
        <v>11229.329845309065</v>
      </c>
      <c r="U10" s="46">
        <f>F52+F52*$D$6</f>
        <v>12352.262829839974</v>
      </c>
      <c r="V10" s="47"/>
    </row>
    <row r="11" spans="1:24" x14ac:dyDescent="0.2">
      <c r="A11" s="45">
        <v>2</v>
      </c>
      <c r="B11" s="46">
        <f t="shared" ref="B11:F26" si="0">B10+B10*$D$6</f>
        <v>1624.7088000000001</v>
      </c>
      <c r="C11" s="46">
        <f t="shared" si="0"/>
        <v>1787.17968</v>
      </c>
      <c r="D11" s="46">
        <f t="shared" si="0"/>
        <v>1965.8976480000001</v>
      </c>
      <c r="E11" s="46">
        <f>E10+E10*$D$6</f>
        <v>2162.4874128000001</v>
      </c>
      <c r="F11" s="46">
        <f>F10+F10*$D$6</f>
        <v>2378.7361540800002</v>
      </c>
      <c r="G11" s="47"/>
      <c r="H11" s="56"/>
      <c r="I11" s="57"/>
      <c r="J11" s="2"/>
      <c r="K11" s="47"/>
      <c r="L11" s="2"/>
      <c r="M11" s="47"/>
      <c r="N11" s="2"/>
      <c r="O11" s="47"/>
      <c r="P11" s="45">
        <v>45</v>
      </c>
      <c r="Q11" s="46">
        <f>+Q10+Q10*$D$6</f>
        <v>8774.2321856659892</v>
      </c>
      <c r="R11" s="46">
        <f>+R10+R10*$D$6</f>
        <v>9651.6554042325843</v>
      </c>
      <c r="S11" s="46">
        <f>+S10+S10*$D$6</f>
        <v>10616.820944655841</v>
      </c>
      <c r="T11" s="46">
        <f>+T10+T10*$D$6</f>
        <v>11678.503039121428</v>
      </c>
      <c r="U11" s="46">
        <f>+U10+U10*$D$6</f>
        <v>12846.353343033574</v>
      </c>
      <c r="V11" s="47"/>
    </row>
    <row r="12" spans="1:24" x14ac:dyDescent="0.2">
      <c r="A12" s="45">
        <v>3</v>
      </c>
      <c r="B12" s="46">
        <f t="shared" si="0"/>
        <v>1689.6971520000002</v>
      </c>
      <c r="C12" s="46">
        <f t="shared" si="0"/>
        <v>1858.6668672000001</v>
      </c>
      <c r="D12" s="46">
        <f t="shared" si="0"/>
        <v>2044.53355392</v>
      </c>
      <c r="E12" s="46">
        <f t="shared" si="0"/>
        <v>2248.9869093120001</v>
      </c>
      <c r="F12" s="46">
        <f t="shared" si="0"/>
        <v>2473.8856002432003</v>
      </c>
      <c r="G12" s="47"/>
      <c r="H12" s="56"/>
      <c r="I12" s="57"/>
      <c r="J12" s="2"/>
      <c r="K12" s="47"/>
      <c r="L12" s="2"/>
      <c r="M12" s="47"/>
      <c r="N12" s="2"/>
      <c r="O12" s="47"/>
      <c r="P12" s="45">
        <v>46</v>
      </c>
      <c r="Q12" s="46">
        <f>+Q11+Q11*$D$6</f>
        <v>9125.2014730926294</v>
      </c>
      <c r="R12" s="46">
        <f t="shared" ref="R12:U27" si="1">+R11+R11*$D$6</f>
        <v>10037.721620401888</v>
      </c>
      <c r="S12" s="46">
        <f t="shared" si="1"/>
        <v>11041.493782442074</v>
      </c>
      <c r="T12" s="46">
        <f t="shared" si="1"/>
        <v>12145.643160686284</v>
      </c>
      <c r="U12" s="46">
        <f t="shared" si="1"/>
        <v>13360.207476754917</v>
      </c>
      <c r="V12" s="47"/>
    </row>
    <row r="13" spans="1:24" x14ac:dyDescent="0.2">
      <c r="A13" s="45">
        <v>4</v>
      </c>
      <c r="B13" s="46">
        <f t="shared" si="0"/>
        <v>1757.2850380800003</v>
      </c>
      <c r="C13" s="46">
        <f t="shared" si="0"/>
        <v>1933.013541888</v>
      </c>
      <c r="D13" s="46">
        <f t="shared" si="0"/>
        <v>2126.3148960767999</v>
      </c>
      <c r="E13" s="46">
        <f t="shared" si="0"/>
        <v>2338.94638568448</v>
      </c>
      <c r="F13" s="46">
        <f t="shared" si="0"/>
        <v>2572.8410242529285</v>
      </c>
      <c r="G13" s="47"/>
      <c r="H13" s="56"/>
      <c r="I13" s="57"/>
      <c r="J13" s="2"/>
      <c r="K13" s="47"/>
      <c r="L13" s="2"/>
      <c r="M13" s="47"/>
      <c r="N13" s="2"/>
      <c r="O13" s="47"/>
      <c r="P13" s="45">
        <v>47</v>
      </c>
      <c r="Q13" s="46">
        <f t="shared" ref="Q13:U28" si="2">+Q12+Q12*$D$6</f>
        <v>9490.2095320163353</v>
      </c>
      <c r="R13" s="46">
        <f t="shared" si="1"/>
        <v>10439.230485217964</v>
      </c>
      <c r="S13" s="46">
        <f t="shared" si="1"/>
        <v>11483.153533739756</v>
      </c>
      <c r="T13" s="46">
        <f t="shared" si="1"/>
        <v>12631.468887113735</v>
      </c>
      <c r="U13" s="46">
        <f t="shared" si="1"/>
        <v>13894.615775825114</v>
      </c>
      <c r="V13" s="47"/>
    </row>
    <row r="14" spans="1:24" x14ac:dyDescent="0.2">
      <c r="A14" s="45">
        <v>5</v>
      </c>
      <c r="B14" s="46">
        <f t="shared" si="0"/>
        <v>1827.5764396032002</v>
      </c>
      <c r="C14" s="46">
        <f t="shared" si="0"/>
        <v>2010.3340835635199</v>
      </c>
      <c r="D14" s="46">
        <f t="shared" si="0"/>
        <v>2211.367491919872</v>
      </c>
      <c r="E14" s="46">
        <f t="shared" si="0"/>
        <v>2432.5042411118593</v>
      </c>
      <c r="F14" s="46">
        <f t="shared" si="0"/>
        <v>2675.7546652230458</v>
      </c>
      <c r="G14" s="47"/>
      <c r="H14" s="56"/>
      <c r="I14" s="57"/>
      <c r="J14" s="2"/>
      <c r="K14" s="47"/>
      <c r="L14" s="2"/>
      <c r="M14" s="47"/>
      <c r="N14" s="2"/>
      <c r="O14" s="47"/>
      <c r="P14" s="45">
        <v>48</v>
      </c>
      <c r="Q14" s="46">
        <f t="shared" si="2"/>
        <v>9869.817913296989</v>
      </c>
      <c r="R14" s="46">
        <f t="shared" si="1"/>
        <v>10856.799704626683</v>
      </c>
      <c r="S14" s="46">
        <f t="shared" si="1"/>
        <v>11942.479675089347</v>
      </c>
      <c r="T14" s="46">
        <f t="shared" si="1"/>
        <v>13136.727642598284</v>
      </c>
      <c r="U14" s="46">
        <f t="shared" si="1"/>
        <v>14450.400406858118</v>
      </c>
      <c r="V14" s="47"/>
    </row>
    <row r="15" spans="1:24" x14ac:dyDescent="0.2">
      <c r="A15" s="45">
        <v>6</v>
      </c>
      <c r="B15" s="46">
        <f t="shared" si="0"/>
        <v>1900.6794971873283</v>
      </c>
      <c r="C15" s="46">
        <f t="shared" si="0"/>
        <v>2090.7474469060608</v>
      </c>
      <c r="D15" s="46">
        <f t="shared" si="0"/>
        <v>2299.8221915966669</v>
      </c>
      <c r="E15" s="46">
        <f t="shared" si="0"/>
        <v>2529.8044107563337</v>
      </c>
      <c r="F15" s="46">
        <f t="shared" si="0"/>
        <v>2782.7848518319674</v>
      </c>
      <c r="G15" s="47"/>
      <c r="H15" s="56"/>
      <c r="I15" s="57"/>
      <c r="J15" s="2"/>
      <c r="K15" s="47"/>
      <c r="L15" s="2"/>
      <c r="M15" s="47"/>
      <c r="N15" s="2"/>
      <c r="O15" s="47"/>
      <c r="P15" s="45">
        <v>49</v>
      </c>
      <c r="Q15" s="46">
        <f t="shared" si="2"/>
        <v>10264.610629828869</v>
      </c>
      <c r="R15" s="46">
        <f t="shared" si="1"/>
        <v>11291.071692811751</v>
      </c>
      <c r="S15" s="46">
        <f t="shared" si="1"/>
        <v>12420.178862092922</v>
      </c>
      <c r="T15" s="46">
        <f t="shared" si="1"/>
        <v>13662.196748302214</v>
      </c>
      <c r="U15" s="46">
        <f t="shared" si="1"/>
        <v>15028.416423132443</v>
      </c>
      <c r="V15" s="47"/>
    </row>
    <row r="16" spans="1:24" x14ac:dyDescent="0.2">
      <c r="A16" s="45">
        <v>7</v>
      </c>
      <c r="B16" s="46">
        <f t="shared" si="0"/>
        <v>1976.7066770748213</v>
      </c>
      <c r="C16" s="46">
        <f t="shared" si="0"/>
        <v>2174.3773447823032</v>
      </c>
      <c r="D16" s="46">
        <f t="shared" si="0"/>
        <v>2391.8150792605338</v>
      </c>
      <c r="E16" s="46">
        <f t="shared" si="0"/>
        <v>2630.996587186587</v>
      </c>
      <c r="F16" s="46">
        <f t="shared" si="0"/>
        <v>2894.0962459052462</v>
      </c>
      <c r="G16" s="47"/>
      <c r="H16" s="56"/>
      <c r="I16" s="57"/>
      <c r="J16" s="2"/>
      <c r="K16" s="47"/>
      <c r="L16" s="2"/>
      <c r="M16" s="47"/>
      <c r="N16" s="2"/>
      <c r="O16" s="47"/>
      <c r="P16" s="45">
        <v>50</v>
      </c>
      <c r="Q16" s="46">
        <f t="shared" si="2"/>
        <v>10675.195055022023</v>
      </c>
      <c r="R16" s="46">
        <f t="shared" si="1"/>
        <v>11742.71456052422</v>
      </c>
      <c r="S16" s="46">
        <f t="shared" si="1"/>
        <v>12916.986016576639</v>
      </c>
      <c r="T16" s="46">
        <f t="shared" si="1"/>
        <v>14208.684618234303</v>
      </c>
      <c r="U16" s="46">
        <f t="shared" si="1"/>
        <v>15629.55308005774</v>
      </c>
      <c r="V16" s="47"/>
    </row>
    <row r="17" spans="1:22" x14ac:dyDescent="0.2">
      <c r="A17" s="45">
        <v>8</v>
      </c>
      <c r="B17" s="46">
        <f t="shared" si="0"/>
        <v>2055.7749441578139</v>
      </c>
      <c r="C17" s="46">
        <f t="shared" si="0"/>
        <v>2261.3524385735955</v>
      </c>
      <c r="D17" s="46">
        <f t="shared" si="0"/>
        <v>2487.4876824309554</v>
      </c>
      <c r="E17" s="46">
        <f t="shared" si="0"/>
        <v>2736.2364506740505</v>
      </c>
      <c r="F17" s="46">
        <f t="shared" si="0"/>
        <v>3009.860095741456</v>
      </c>
      <c r="G17" s="47"/>
      <c r="H17" s="56"/>
      <c r="I17" s="57"/>
      <c r="J17" s="2"/>
      <c r="K17" s="47"/>
      <c r="L17" s="2"/>
      <c r="M17" s="47"/>
      <c r="N17" s="2"/>
      <c r="O17" s="47"/>
      <c r="P17" s="45">
        <v>51</v>
      </c>
      <c r="Q17" s="46">
        <f t="shared" si="2"/>
        <v>11102.202857222903</v>
      </c>
      <c r="R17" s="46">
        <f t="shared" si="1"/>
        <v>12212.423142945188</v>
      </c>
      <c r="S17" s="46">
        <f t="shared" si="1"/>
        <v>13433.665457239704</v>
      </c>
      <c r="T17" s="46">
        <f t="shared" si="1"/>
        <v>14777.032002963675</v>
      </c>
      <c r="U17" s="46">
        <f t="shared" si="1"/>
        <v>16254.73520326005</v>
      </c>
      <c r="V17" s="47"/>
    </row>
    <row r="18" spans="1:22" x14ac:dyDescent="0.2">
      <c r="A18" s="45">
        <v>9</v>
      </c>
      <c r="B18" s="46">
        <f t="shared" si="0"/>
        <v>2138.0059419241265</v>
      </c>
      <c r="C18" s="46">
        <f t="shared" si="0"/>
        <v>2351.8065361165391</v>
      </c>
      <c r="D18" s="46">
        <f t="shared" si="0"/>
        <v>2586.9871897281937</v>
      </c>
      <c r="E18" s="46">
        <f t="shared" si="0"/>
        <v>2845.6859087010125</v>
      </c>
      <c r="F18" s="46">
        <f t="shared" si="0"/>
        <v>3130.2544995711141</v>
      </c>
      <c r="G18" s="47"/>
      <c r="H18" s="56"/>
      <c r="I18" s="57"/>
      <c r="J18" s="2"/>
      <c r="K18" s="47"/>
      <c r="L18" s="2"/>
      <c r="M18" s="47"/>
      <c r="N18" s="2"/>
      <c r="O18" s="47"/>
      <c r="P18" s="45">
        <v>52</v>
      </c>
      <c r="Q18" s="46">
        <f t="shared" si="2"/>
        <v>11546.290971511818</v>
      </c>
      <c r="R18" s="46">
        <f t="shared" si="1"/>
        <v>12700.920068662996</v>
      </c>
      <c r="S18" s="46">
        <f t="shared" si="1"/>
        <v>13971.012075529292</v>
      </c>
      <c r="T18" s="46">
        <f t="shared" si="1"/>
        <v>15368.113283082223</v>
      </c>
      <c r="U18" s="46">
        <f t="shared" si="1"/>
        <v>16904.924611390452</v>
      </c>
      <c r="V18" s="47"/>
    </row>
    <row r="19" spans="1:22" x14ac:dyDescent="0.2">
      <c r="A19" s="45">
        <v>10</v>
      </c>
      <c r="B19" s="46">
        <f t="shared" si="0"/>
        <v>2223.5261796010918</v>
      </c>
      <c r="C19" s="46">
        <f t="shared" si="0"/>
        <v>2445.8787975612008</v>
      </c>
      <c r="D19" s="46">
        <f t="shared" si="0"/>
        <v>2690.4666773173212</v>
      </c>
      <c r="E19" s="46">
        <f t="shared" si="0"/>
        <v>2959.513345049053</v>
      </c>
      <c r="F19" s="46">
        <f t="shared" si="0"/>
        <v>3255.4646795539588</v>
      </c>
      <c r="G19" s="47"/>
      <c r="H19" s="56"/>
      <c r="I19" s="57"/>
      <c r="J19" s="2"/>
      <c r="K19" s="47"/>
      <c r="L19" s="2"/>
      <c r="M19" s="47"/>
      <c r="N19" s="2"/>
      <c r="O19" s="47"/>
      <c r="P19" s="45">
        <v>53</v>
      </c>
      <c r="Q19" s="46">
        <f t="shared" si="2"/>
        <v>12008.142610372292</v>
      </c>
      <c r="R19" s="46">
        <f t="shared" si="1"/>
        <v>13208.956871409515</v>
      </c>
      <c r="S19" s="46">
        <f t="shared" si="1"/>
        <v>14529.852558550463</v>
      </c>
      <c r="T19" s="46">
        <f t="shared" si="1"/>
        <v>15982.837814405511</v>
      </c>
      <c r="U19" s="46">
        <f t="shared" si="1"/>
        <v>17581.121595846071</v>
      </c>
      <c r="V19" s="47"/>
    </row>
    <row r="20" spans="1:22" x14ac:dyDescent="0.2">
      <c r="A20" s="45">
        <v>11</v>
      </c>
      <c r="B20" s="46">
        <f t="shared" si="0"/>
        <v>2312.4672267851356</v>
      </c>
      <c r="C20" s="46">
        <f t="shared" si="0"/>
        <v>2543.713949463649</v>
      </c>
      <c r="D20" s="46">
        <f t="shared" si="0"/>
        <v>2798.0853444100139</v>
      </c>
      <c r="E20" s="46">
        <f t="shared" si="0"/>
        <v>3077.893878851015</v>
      </c>
      <c r="F20" s="46">
        <f t="shared" si="0"/>
        <v>3385.6832667361173</v>
      </c>
      <c r="G20" s="47"/>
      <c r="H20" s="56"/>
      <c r="I20" s="57"/>
      <c r="J20" s="2"/>
      <c r="K20" s="47"/>
      <c r="L20" s="2"/>
      <c r="M20" s="47"/>
      <c r="N20" s="2"/>
      <c r="O20" s="47"/>
      <c r="P20" s="45">
        <v>54</v>
      </c>
      <c r="Q20" s="46">
        <f t="shared" si="2"/>
        <v>12488.468314787184</v>
      </c>
      <c r="R20" s="46">
        <f t="shared" si="1"/>
        <v>13737.315146265895</v>
      </c>
      <c r="S20" s="46">
        <f t="shared" si="1"/>
        <v>15111.046660892482</v>
      </c>
      <c r="T20" s="46">
        <f t="shared" si="1"/>
        <v>16622.151326981733</v>
      </c>
      <c r="U20" s="46">
        <f t="shared" si="1"/>
        <v>18284.366459679914</v>
      </c>
      <c r="V20" s="47"/>
    </row>
    <row r="21" spans="1:22" x14ac:dyDescent="0.2">
      <c r="A21" s="45">
        <v>12</v>
      </c>
      <c r="B21" s="46">
        <f t="shared" si="0"/>
        <v>2404.965915856541</v>
      </c>
      <c r="C21" s="46">
        <f t="shared" si="0"/>
        <v>2645.4625074421951</v>
      </c>
      <c r="D21" s="46">
        <f t="shared" si="0"/>
        <v>2910.0087581864145</v>
      </c>
      <c r="E21" s="46">
        <f t="shared" si="0"/>
        <v>3201.0096340050554</v>
      </c>
      <c r="F21" s="46">
        <f t="shared" si="0"/>
        <v>3521.1105974055617</v>
      </c>
      <c r="G21" s="47"/>
      <c r="H21" s="56"/>
      <c r="I21" s="57"/>
      <c r="J21" s="2"/>
      <c r="K21" s="47"/>
      <c r="L21" s="2"/>
      <c r="M21" s="47"/>
      <c r="N21" s="2"/>
      <c r="O21" s="47"/>
      <c r="P21" s="45">
        <v>55</v>
      </c>
      <c r="Q21" s="46">
        <f t="shared" si="2"/>
        <v>12988.007047378671</v>
      </c>
      <c r="R21" s="46">
        <f t="shared" si="1"/>
        <v>14286.807752116531</v>
      </c>
      <c r="S21" s="46">
        <f t="shared" si="1"/>
        <v>15715.488527328182</v>
      </c>
      <c r="T21" s="46">
        <f t="shared" si="1"/>
        <v>17287.037380061003</v>
      </c>
      <c r="U21" s="46">
        <f t="shared" si="1"/>
        <v>19015.741118067112</v>
      </c>
      <c r="V21" s="47"/>
    </row>
    <row r="22" spans="1:22" x14ac:dyDescent="0.2">
      <c r="A22" s="45">
        <v>13</v>
      </c>
      <c r="B22" s="46">
        <f t="shared" si="0"/>
        <v>2501.1645524908026</v>
      </c>
      <c r="C22" s="46">
        <f t="shared" si="0"/>
        <v>2751.2810077398831</v>
      </c>
      <c r="D22" s="46">
        <f t="shared" si="0"/>
        <v>3026.4091085138712</v>
      </c>
      <c r="E22" s="46">
        <f t="shared" si="0"/>
        <v>3329.0500193652579</v>
      </c>
      <c r="F22" s="46">
        <f t="shared" si="0"/>
        <v>3661.9550213017842</v>
      </c>
      <c r="G22" s="47"/>
      <c r="H22" s="56"/>
      <c r="I22" s="57"/>
      <c r="J22" s="2"/>
      <c r="K22" s="47"/>
      <c r="L22" s="2"/>
      <c r="M22" s="47"/>
      <c r="N22" s="2"/>
      <c r="O22" s="47"/>
      <c r="P22" s="45">
        <v>56</v>
      </c>
      <c r="Q22" s="46">
        <f t="shared" si="2"/>
        <v>13507.527329273818</v>
      </c>
      <c r="R22" s="46">
        <f t="shared" si="1"/>
        <v>14858.280062201191</v>
      </c>
      <c r="S22" s="46">
        <f t="shared" si="1"/>
        <v>16344.108068421308</v>
      </c>
      <c r="T22" s="46">
        <f t="shared" si="1"/>
        <v>17978.518875263442</v>
      </c>
      <c r="U22" s="46">
        <f t="shared" si="1"/>
        <v>19776.370762789797</v>
      </c>
      <c r="V22" s="47"/>
    </row>
    <row r="23" spans="1:22" x14ac:dyDescent="0.2">
      <c r="A23" s="45">
        <v>14</v>
      </c>
      <c r="B23" s="46">
        <f t="shared" si="0"/>
        <v>2601.2111345904345</v>
      </c>
      <c r="C23" s="46">
        <f t="shared" si="0"/>
        <v>2861.3322480494785</v>
      </c>
      <c r="D23" s="46">
        <f t="shared" si="0"/>
        <v>3147.465472854426</v>
      </c>
      <c r="E23" s="46">
        <f t="shared" si="0"/>
        <v>3462.2120201398684</v>
      </c>
      <c r="F23" s="46">
        <f t="shared" si="0"/>
        <v>3808.4332221538557</v>
      </c>
      <c r="G23" s="47"/>
      <c r="H23" s="56"/>
      <c r="I23" s="57"/>
      <c r="J23" s="2"/>
      <c r="K23" s="47"/>
      <c r="L23" s="2"/>
      <c r="M23" s="47"/>
      <c r="N23" s="2"/>
      <c r="O23" s="47"/>
      <c r="P23" s="45">
        <v>57</v>
      </c>
      <c r="Q23" s="46">
        <f t="shared" si="2"/>
        <v>14047.828422444771</v>
      </c>
      <c r="R23" s="46">
        <f t="shared" si="1"/>
        <v>15452.611264689238</v>
      </c>
      <c r="S23" s="46">
        <f t="shared" si="1"/>
        <v>16997.872391158162</v>
      </c>
      <c r="T23" s="46">
        <f t="shared" si="1"/>
        <v>18697.659630273978</v>
      </c>
      <c r="U23" s="46">
        <f t="shared" si="1"/>
        <v>20567.425593301388</v>
      </c>
      <c r="V23" s="47"/>
    </row>
    <row r="24" spans="1:22" x14ac:dyDescent="0.2">
      <c r="A24" s="45">
        <v>15</v>
      </c>
      <c r="B24" s="46">
        <f t="shared" si="0"/>
        <v>2705.259579974052</v>
      </c>
      <c r="C24" s="46">
        <f t="shared" si="0"/>
        <v>2975.7855379714574</v>
      </c>
      <c r="D24" s="46">
        <f t="shared" si="0"/>
        <v>3273.364091768603</v>
      </c>
      <c r="E24" s="46">
        <f t="shared" si="0"/>
        <v>3600.7005009454633</v>
      </c>
      <c r="F24" s="46">
        <f t="shared" si="0"/>
        <v>3960.7705510400101</v>
      </c>
      <c r="G24" s="47"/>
      <c r="H24" s="56"/>
      <c r="I24" s="57"/>
      <c r="J24" s="2"/>
      <c r="K24" s="47"/>
      <c r="L24" s="2"/>
      <c r="M24" s="47"/>
      <c r="N24" s="2"/>
      <c r="O24" s="47"/>
      <c r="P24" s="45">
        <v>58</v>
      </c>
      <c r="Q24" s="46">
        <f t="shared" si="2"/>
        <v>14609.741559342561</v>
      </c>
      <c r="R24" s="46">
        <f t="shared" si="1"/>
        <v>16070.715715276807</v>
      </c>
      <c r="S24" s="46">
        <f t="shared" si="1"/>
        <v>17677.787286804487</v>
      </c>
      <c r="T24" s="46">
        <f t="shared" si="1"/>
        <v>19445.566015484936</v>
      </c>
      <c r="U24" s="46">
        <f t="shared" si="1"/>
        <v>21390.122617033445</v>
      </c>
      <c r="V24" s="47"/>
    </row>
    <row r="25" spans="1:22" x14ac:dyDescent="0.2">
      <c r="A25" s="45">
        <v>16</v>
      </c>
      <c r="B25" s="46">
        <f t="shared" si="0"/>
        <v>2813.4699631730141</v>
      </c>
      <c r="C25" s="46">
        <f t="shared" si="0"/>
        <v>3094.8169594903156</v>
      </c>
      <c r="D25" s="46">
        <f t="shared" si="0"/>
        <v>3404.2986554393469</v>
      </c>
      <c r="E25" s="46">
        <f t="shared" si="0"/>
        <v>3744.7285209832817</v>
      </c>
      <c r="F25" s="46">
        <f t="shared" si="0"/>
        <v>4119.2013730816107</v>
      </c>
      <c r="G25" s="47"/>
      <c r="H25" s="56"/>
      <c r="I25" s="57"/>
      <c r="J25" s="2"/>
      <c r="K25" s="47"/>
      <c r="L25" s="2"/>
      <c r="M25" s="47"/>
      <c r="N25" s="2"/>
      <c r="O25" s="47"/>
      <c r="P25" s="45">
        <v>59</v>
      </c>
      <c r="Q25" s="46">
        <f t="shared" si="2"/>
        <v>15194.131221716263</v>
      </c>
      <c r="R25" s="46">
        <f t="shared" si="1"/>
        <v>16713.544343887879</v>
      </c>
      <c r="S25" s="46">
        <f t="shared" si="1"/>
        <v>18384.898778276667</v>
      </c>
      <c r="T25" s="46">
        <f t="shared" si="1"/>
        <v>20223.388656104333</v>
      </c>
      <c r="U25" s="46">
        <f t="shared" si="1"/>
        <v>22245.727521714784</v>
      </c>
      <c r="V25" s="47"/>
    </row>
    <row r="26" spans="1:22" x14ac:dyDescent="0.2">
      <c r="A26" s="45">
        <v>17</v>
      </c>
      <c r="B26" s="46">
        <f t="shared" si="0"/>
        <v>2926.0087616999344</v>
      </c>
      <c r="C26" s="46">
        <f t="shared" si="0"/>
        <v>3218.6096378699281</v>
      </c>
      <c r="D26" s="46">
        <f t="shared" si="0"/>
        <v>3540.4706016569207</v>
      </c>
      <c r="E26" s="46">
        <f t="shared" si="0"/>
        <v>3894.5176618226128</v>
      </c>
      <c r="F26" s="46">
        <f t="shared" si="0"/>
        <v>4283.9694280048752</v>
      </c>
      <c r="G26" s="47"/>
      <c r="H26" s="56"/>
      <c r="I26" s="57"/>
      <c r="J26" s="2"/>
      <c r="K26" s="47"/>
      <c r="L26" s="2"/>
      <c r="M26" s="47"/>
      <c r="N26" s="2"/>
      <c r="O26" s="47"/>
      <c r="P26" s="45">
        <v>60</v>
      </c>
      <c r="Q26" s="46">
        <f t="shared" si="2"/>
        <v>15801.896470584914</v>
      </c>
      <c r="R26" s="46">
        <f t="shared" si="1"/>
        <v>17382.086117643394</v>
      </c>
      <c r="S26" s="46">
        <f t="shared" si="1"/>
        <v>19120.294729407735</v>
      </c>
      <c r="T26" s="46">
        <f t="shared" si="1"/>
        <v>21032.324202348507</v>
      </c>
      <c r="U26" s="46">
        <f t="shared" si="1"/>
        <v>23135.556622583375</v>
      </c>
      <c r="V26" s="47"/>
    </row>
    <row r="27" spans="1:22" x14ac:dyDescent="0.2">
      <c r="A27" s="45">
        <v>18</v>
      </c>
      <c r="B27" s="46">
        <f t="shared" ref="B27:F42" si="3">B26+B26*$D$6</f>
        <v>3043.049112167932</v>
      </c>
      <c r="C27" s="46">
        <f t="shared" si="3"/>
        <v>3347.3540233847252</v>
      </c>
      <c r="D27" s="46">
        <f t="shared" si="3"/>
        <v>3682.0894257231976</v>
      </c>
      <c r="E27" s="46">
        <f t="shared" si="3"/>
        <v>4050.2983682955173</v>
      </c>
      <c r="F27" s="46">
        <f t="shared" si="3"/>
        <v>4455.3282051250699</v>
      </c>
      <c r="G27" s="47"/>
      <c r="H27" s="56"/>
      <c r="I27" s="57"/>
      <c r="J27" s="2"/>
      <c r="K27" s="47"/>
      <c r="L27" s="2"/>
      <c r="M27" s="47"/>
      <c r="N27" s="2"/>
      <c r="O27" s="47"/>
      <c r="P27" s="45">
        <v>61</v>
      </c>
      <c r="Q27" s="46">
        <f t="shared" si="2"/>
        <v>16433.972329408309</v>
      </c>
      <c r="R27" s="46">
        <f t="shared" si="1"/>
        <v>18077.369562349129</v>
      </c>
      <c r="S27" s="46">
        <f t="shared" si="1"/>
        <v>19885.106518584045</v>
      </c>
      <c r="T27" s="46">
        <f t="shared" si="1"/>
        <v>21873.617170442449</v>
      </c>
      <c r="U27" s="46">
        <f t="shared" si="1"/>
        <v>24060.978887486712</v>
      </c>
      <c r="V27" s="47"/>
    </row>
    <row r="28" spans="1:22" x14ac:dyDescent="0.2">
      <c r="A28" s="45">
        <v>19</v>
      </c>
      <c r="B28" s="46">
        <f t="shared" si="3"/>
        <v>3164.7710766546493</v>
      </c>
      <c r="C28" s="46">
        <f t="shared" si="3"/>
        <v>3481.2481843201144</v>
      </c>
      <c r="D28" s="46">
        <f t="shared" si="3"/>
        <v>3829.3730027521256</v>
      </c>
      <c r="E28" s="46">
        <f t="shared" si="3"/>
        <v>4212.3103030273378</v>
      </c>
      <c r="F28" s="46">
        <f t="shared" si="3"/>
        <v>4633.541333330073</v>
      </c>
      <c r="G28" s="47"/>
      <c r="H28" s="56"/>
      <c r="I28" s="57"/>
      <c r="J28" s="2"/>
      <c r="K28" s="47"/>
      <c r="L28" s="2"/>
      <c r="M28" s="47"/>
      <c r="N28" s="2"/>
      <c r="O28" s="47"/>
      <c r="P28" s="45">
        <v>62</v>
      </c>
      <c r="Q28" s="46">
        <f t="shared" si="2"/>
        <v>17091.331222584642</v>
      </c>
      <c r="R28" s="46">
        <f t="shared" si="2"/>
        <v>18800.464344843094</v>
      </c>
      <c r="S28" s="46">
        <f t="shared" si="2"/>
        <v>20680.510779327407</v>
      </c>
      <c r="T28" s="46">
        <f t="shared" si="2"/>
        <v>22748.561857260145</v>
      </c>
      <c r="U28" s="46">
        <f t="shared" si="2"/>
        <v>25023.418042986181</v>
      </c>
      <c r="V28" s="47"/>
    </row>
    <row r="29" spans="1:22" x14ac:dyDescent="0.2">
      <c r="A29" s="45">
        <v>20</v>
      </c>
      <c r="B29" s="46">
        <f t="shared" si="3"/>
        <v>3291.3619197208354</v>
      </c>
      <c r="C29" s="46">
        <f t="shared" si="3"/>
        <v>3620.4981116929189</v>
      </c>
      <c r="D29" s="46">
        <f t="shared" si="3"/>
        <v>3982.5479228622107</v>
      </c>
      <c r="E29" s="46">
        <f t="shared" si="3"/>
        <v>4380.8027151484312</v>
      </c>
      <c r="F29" s="46">
        <f t="shared" si="3"/>
        <v>4818.8829866632759</v>
      </c>
      <c r="G29" s="47"/>
      <c r="H29" s="56"/>
      <c r="I29" s="57"/>
      <c r="J29" s="2"/>
      <c r="K29" s="47"/>
      <c r="L29" s="2"/>
      <c r="M29" s="47"/>
      <c r="N29" s="2"/>
      <c r="O29" s="47"/>
      <c r="P29" s="45">
        <v>63</v>
      </c>
      <c r="Q29" s="46">
        <f t="shared" ref="Q29:U31" si="4">+Q28+Q28*$D$6</f>
        <v>17774.984471488027</v>
      </c>
      <c r="R29" s="46">
        <f t="shared" si="4"/>
        <v>19552.482918636819</v>
      </c>
      <c r="S29" s="46">
        <f t="shared" si="4"/>
        <v>21507.731210500504</v>
      </c>
      <c r="T29" s="46">
        <f t="shared" si="4"/>
        <v>23658.50433155055</v>
      </c>
      <c r="U29" s="46">
        <f t="shared" si="4"/>
        <v>26024.354764705629</v>
      </c>
      <c r="V29" s="47"/>
    </row>
    <row r="30" spans="1:22" x14ac:dyDescent="0.2">
      <c r="A30" s="45">
        <v>21</v>
      </c>
      <c r="B30" s="46">
        <f t="shared" si="3"/>
        <v>3423.016396509669</v>
      </c>
      <c r="C30" s="46">
        <f t="shared" si="3"/>
        <v>3765.3180361606355</v>
      </c>
      <c r="D30" s="46">
        <f t="shared" si="3"/>
        <v>4141.8498397766989</v>
      </c>
      <c r="E30" s="46">
        <f t="shared" si="3"/>
        <v>4556.0348237543685</v>
      </c>
      <c r="F30" s="46">
        <f t="shared" si="3"/>
        <v>5011.6383061298066</v>
      </c>
      <c r="G30" s="47"/>
      <c r="H30" s="56"/>
      <c r="I30" s="57"/>
      <c r="K30" s="47"/>
      <c r="P30" s="45">
        <v>64</v>
      </c>
      <c r="Q30" s="46">
        <f t="shared" si="4"/>
        <v>18485.983850347548</v>
      </c>
      <c r="R30" s="46">
        <f t="shared" si="4"/>
        <v>20334.582235382291</v>
      </c>
      <c r="S30" s="46">
        <f t="shared" si="4"/>
        <v>22368.040458920525</v>
      </c>
      <c r="T30" s="46">
        <f t="shared" si="4"/>
        <v>24604.844504812572</v>
      </c>
      <c r="U30" s="46">
        <f t="shared" si="4"/>
        <v>27065.328955293855</v>
      </c>
      <c r="V30" s="47"/>
    </row>
    <row r="31" spans="1:22" x14ac:dyDescent="0.2">
      <c r="A31" s="45">
        <v>22</v>
      </c>
      <c r="B31" s="46">
        <f t="shared" si="3"/>
        <v>3559.9370523700559</v>
      </c>
      <c r="C31" s="46">
        <f t="shared" si="3"/>
        <v>3915.930757607061</v>
      </c>
      <c r="D31" s="46">
        <f t="shared" si="3"/>
        <v>4307.5238333677671</v>
      </c>
      <c r="E31" s="46">
        <f t="shared" si="3"/>
        <v>4738.276216704543</v>
      </c>
      <c r="F31" s="46">
        <f t="shared" si="3"/>
        <v>5212.1038383749992</v>
      </c>
      <c r="G31" s="47"/>
      <c r="H31" s="56"/>
      <c r="I31" s="57"/>
      <c r="K31" s="47"/>
      <c r="P31" s="45">
        <v>65</v>
      </c>
      <c r="Q31" s="46">
        <f t="shared" si="4"/>
        <v>19225.42320436145</v>
      </c>
      <c r="R31" s="46">
        <f t="shared" si="4"/>
        <v>21147.965524797582</v>
      </c>
      <c r="S31" s="46">
        <f t="shared" si="4"/>
        <v>23262.762077277344</v>
      </c>
      <c r="T31" s="46">
        <f t="shared" si="4"/>
        <v>25589.038285005074</v>
      </c>
      <c r="U31" s="46">
        <f t="shared" si="4"/>
        <v>28147.942113505611</v>
      </c>
      <c r="V31" s="47"/>
    </row>
    <row r="32" spans="1:22" x14ac:dyDescent="0.2">
      <c r="A32" s="45">
        <v>23</v>
      </c>
      <c r="B32" s="46">
        <f t="shared" si="3"/>
        <v>3702.3345344648583</v>
      </c>
      <c r="C32" s="46">
        <f t="shared" si="3"/>
        <v>4072.5679879113436</v>
      </c>
      <c r="D32" s="46">
        <f t="shared" si="3"/>
        <v>4479.8247867024775</v>
      </c>
      <c r="E32" s="46">
        <f t="shared" si="3"/>
        <v>4927.8072653727249</v>
      </c>
      <c r="F32" s="46">
        <f t="shared" si="3"/>
        <v>5420.5879919099989</v>
      </c>
      <c r="G32" s="47"/>
      <c r="H32" s="56"/>
      <c r="I32" s="57"/>
      <c r="K32" s="47"/>
      <c r="P32" s="45"/>
      <c r="Q32" s="46"/>
      <c r="R32" s="46"/>
      <c r="S32" s="46"/>
      <c r="T32" s="46"/>
      <c r="U32" s="46"/>
      <c r="V32" s="47"/>
    </row>
    <row r="33" spans="1:22" x14ac:dyDescent="0.2">
      <c r="A33" s="45">
        <v>24</v>
      </c>
      <c r="B33" s="46">
        <f t="shared" si="3"/>
        <v>3850.4279158434524</v>
      </c>
      <c r="C33" s="46">
        <f t="shared" si="3"/>
        <v>4235.4707074277976</v>
      </c>
      <c r="D33" s="46">
        <f t="shared" si="3"/>
        <v>4659.017778170577</v>
      </c>
      <c r="E33" s="46">
        <f t="shared" si="3"/>
        <v>5124.9195559876343</v>
      </c>
      <c r="F33" s="46">
        <f t="shared" si="3"/>
        <v>5637.4115115863988</v>
      </c>
      <c r="G33" s="47"/>
      <c r="H33" s="56"/>
      <c r="I33" s="57"/>
      <c r="K33" s="47"/>
      <c r="P33" s="45"/>
      <c r="Q33" s="46"/>
      <c r="R33" s="46"/>
      <c r="S33" s="46"/>
      <c r="T33" s="46"/>
      <c r="U33" s="46"/>
      <c r="V33" s="47"/>
    </row>
    <row r="34" spans="1:22" x14ac:dyDescent="0.2">
      <c r="A34" s="45">
        <v>25</v>
      </c>
      <c r="B34" s="46">
        <f t="shared" si="3"/>
        <v>4004.4450324771906</v>
      </c>
      <c r="C34" s="46">
        <f t="shared" si="3"/>
        <v>4404.8895357249094</v>
      </c>
      <c r="D34" s="46">
        <f t="shared" si="3"/>
        <v>4845.3784892973999</v>
      </c>
      <c r="E34" s="46">
        <f t="shared" si="3"/>
        <v>5329.9163382271399</v>
      </c>
      <c r="F34" s="46">
        <f t="shared" si="3"/>
        <v>5862.9079720498548</v>
      </c>
      <c r="G34" s="47"/>
      <c r="H34" s="56"/>
      <c r="I34" s="57"/>
      <c r="K34" s="47"/>
      <c r="P34" s="45"/>
      <c r="Q34" s="46"/>
      <c r="R34" s="46"/>
      <c r="S34" s="46"/>
      <c r="T34" s="46"/>
      <c r="U34" s="46"/>
      <c r="V34" s="47"/>
    </row>
    <row r="35" spans="1:22" x14ac:dyDescent="0.2">
      <c r="A35" s="45">
        <v>26</v>
      </c>
      <c r="B35" s="46">
        <f t="shared" si="3"/>
        <v>4164.6228337762786</v>
      </c>
      <c r="C35" s="46">
        <f t="shared" si="3"/>
        <v>4581.0851171539061</v>
      </c>
      <c r="D35" s="46">
        <f t="shared" si="3"/>
        <v>5039.1936288692959</v>
      </c>
      <c r="E35" s="46">
        <f t="shared" si="3"/>
        <v>5543.1129917562257</v>
      </c>
      <c r="F35" s="46">
        <f t="shared" si="3"/>
        <v>6097.4242909318491</v>
      </c>
      <c r="G35" s="47"/>
      <c r="H35" s="56"/>
      <c r="I35" s="57"/>
      <c r="K35" s="47"/>
      <c r="P35" s="45"/>
      <c r="Q35" s="46"/>
      <c r="R35" s="46"/>
      <c r="S35" s="46"/>
      <c r="T35" s="46"/>
      <c r="U35" s="46"/>
      <c r="V35" s="47"/>
    </row>
    <row r="36" spans="1:22" x14ac:dyDescent="0.2">
      <c r="A36" s="45">
        <v>27</v>
      </c>
      <c r="B36" s="46">
        <f t="shared" si="3"/>
        <v>4331.2077471273296</v>
      </c>
      <c r="C36" s="46">
        <f t="shared" si="3"/>
        <v>4764.3285218400624</v>
      </c>
      <c r="D36" s="46">
        <f t="shared" si="3"/>
        <v>5240.7613740240677</v>
      </c>
      <c r="E36" s="46">
        <f t="shared" si="3"/>
        <v>5764.8375114264745</v>
      </c>
      <c r="F36" s="46">
        <f t="shared" si="3"/>
        <v>6341.3212625691231</v>
      </c>
      <c r="G36" s="47"/>
      <c r="H36" s="56"/>
      <c r="I36" s="57"/>
      <c r="K36" s="47"/>
      <c r="P36" s="45"/>
      <c r="Q36" s="46"/>
      <c r="R36" s="46"/>
      <c r="S36" s="46"/>
      <c r="T36" s="46"/>
      <c r="U36" s="46"/>
      <c r="V36" s="47"/>
    </row>
    <row r="37" spans="1:22" x14ac:dyDescent="0.2">
      <c r="A37" s="45">
        <v>28</v>
      </c>
      <c r="B37" s="46">
        <f t="shared" si="3"/>
        <v>4504.4560570124231</v>
      </c>
      <c r="C37" s="46">
        <f t="shared" si="3"/>
        <v>4954.9016627136652</v>
      </c>
      <c r="D37" s="46">
        <f t="shared" si="3"/>
        <v>5450.3918289850308</v>
      </c>
      <c r="E37" s="46">
        <f t="shared" si="3"/>
        <v>5995.4310118835338</v>
      </c>
      <c r="F37" s="46">
        <f t="shared" si="3"/>
        <v>6594.9741130718876</v>
      </c>
      <c r="G37" s="47"/>
      <c r="H37" s="56"/>
      <c r="I37" s="57"/>
      <c r="K37" s="47"/>
      <c r="P37" s="45"/>
      <c r="Q37" s="46"/>
      <c r="R37" s="46"/>
      <c r="S37" s="46"/>
      <c r="T37" s="46"/>
      <c r="U37" s="46"/>
      <c r="V37" s="47"/>
    </row>
    <row r="38" spans="1:22" x14ac:dyDescent="0.2">
      <c r="A38" s="45">
        <v>29</v>
      </c>
      <c r="B38" s="46">
        <f t="shared" si="3"/>
        <v>4684.6342992929203</v>
      </c>
      <c r="C38" s="46">
        <f t="shared" si="3"/>
        <v>5153.0977292222115</v>
      </c>
      <c r="D38" s="46">
        <f t="shared" si="3"/>
        <v>5668.4075021444323</v>
      </c>
      <c r="E38" s="46">
        <f t="shared" si="3"/>
        <v>6235.2482523588751</v>
      </c>
      <c r="F38" s="46">
        <f t="shared" si="3"/>
        <v>6858.773077594763</v>
      </c>
      <c r="G38" s="47"/>
      <c r="H38" s="56"/>
      <c r="I38" s="57"/>
      <c r="K38" s="47"/>
      <c r="P38" s="45"/>
      <c r="Q38" s="46"/>
      <c r="R38" s="46"/>
      <c r="S38" s="46"/>
      <c r="T38" s="46"/>
      <c r="U38" s="46"/>
      <c r="V38" s="47"/>
    </row>
    <row r="39" spans="1:22" x14ac:dyDescent="0.2">
      <c r="A39" s="45">
        <v>30</v>
      </c>
      <c r="B39" s="46">
        <f t="shared" si="3"/>
        <v>4872.0196712646375</v>
      </c>
      <c r="C39" s="46">
        <f t="shared" si="3"/>
        <v>5359.2216383911</v>
      </c>
      <c r="D39" s="46">
        <f t="shared" si="3"/>
        <v>5895.14380223021</v>
      </c>
      <c r="E39" s="46">
        <f t="shared" si="3"/>
        <v>6484.6581824532304</v>
      </c>
      <c r="F39" s="46">
        <f t="shared" si="3"/>
        <v>7133.1240006985536</v>
      </c>
      <c r="G39" s="47"/>
      <c r="H39" s="56"/>
      <c r="I39" s="57"/>
      <c r="K39" s="47"/>
      <c r="P39" s="45"/>
      <c r="Q39" s="46"/>
      <c r="R39" s="46"/>
      <c r="S39" s="46"/>
      <c r="T39" s="46"/>
      <c r="U39" s="46"/>
      <c r="V39" s="47"/>
    </row>
    <row r="40" spans="1:22" x14ac:dyDescent="0.2">
      <c r="A40" s="45">
        <v>31</v>
      </c>
      <c r="B40" s="46">
        <f t="shared" si="3"/>
        <v>5066.900458115223</v>
      </c>
      <c r="C40" s="46">
        <f t="shared" si="3"/>
        <v>5573.5905039267436</v>
      </c>
      <c r="D40" s="46">
        <f t="shared" si="3"/>
        <v>6130.949554319418</v>
      </c>
      <c r="E40" s="46">
        <f t="shared" si="3"/>
        <v>6744.0445097513593</v>
      </c>
      <c r="F40" s="46">
        <f t="shared" si="3"/>
        <v>7418.4489607264959</v>
      </c>
      <c r="G40" s="47"/>
      <c r="H40" s="56"/>
      <c r="I40" s="57"/>
      <c r="K40" s="47"/>
      <c r="P40" s="45"/>
      <c r="Q40" s="46"/>
      <c r="R40" s="46"/>
      <c r="S40" s="46"/>
      <c r="T40" s="46"/>
      <c r="U40" s="46"/>
      <c r="V40" s="47"/>
    </row>
    <row r="41" spans="1:22" x14ac:dyDescent="0.2">
      <c r="A41" s="45">
        <v>32</v>
      </c>
      <c r="B41" s="46">
        <f t="shared" si="3"/>
        <v>5269.5764764398318</v>
      </c>
      <c r="C41" s="46">
        <f t="shared" si="3"/>
        <v>5796.5341240838134</v>
      </c>
      <c r="D41" s="46">
        <f t="shared" si="3"/>
        <v>6376.1875364921943</v>
      </c>
      <c r="E41" s="46">
        <f t="shared" si="3"/>
        <v>7013.8062901414141</v>
      </c>
      <c r="F41" s="46">
        <f t="shared" si="3"/>
        <v>7715.1869191555561</v>
      </c>
      <c r="G41" s="47"/>
      <c r="H41" s="56"/>
      <c r="I41" s="57"/>
      <c r="K41" s="47"/>
      <c r="P41" s="45"/>
      <c r="Q41" s="46"/>
      <c r="R41" s="46"/>
      <c r="S41" s="46"/>
      <c r="T41" s="46"/>
      <c r="U41" s="46"/>
      <c r="V41" s="47"/>
    </row>
    <row r="42" spans="1:22" x14ac:dyDescent="0.2">
      <c r="A42" s="45">
        <v>33</v>
      </c>
      <c r="B42" s="46">
        <f t="shared" si="3"/>
        <v>5480.359535497425</v>
      </c>
      <c r="C42" s="46">
        <f t="shared" si="3"/>
        <v>6028.3954890471659</v>
      </c>
      <c r="D42" s="46">
        <f t="shared" si="3"/>
        <v>6631.2350379518821</v>
      </c>
      <c r="E42" s="46">
        <f t="shared" si="3"/>
        <v>7294.3585417470704</v>
      </c>
      <c r="F42" s="46">
        <f t="shared" si="3"/>
        <v>8023.7943959217782</v>
      </c>
      <c r="G42" s="47"/>
      <c r="H42" s="56"/>
      <c r="I42" s="57"/>
      <c r="K42" s="47"/>
      <c r="P42" s="45"/>
      <c r="Q42" s="46"/>
      <c r="R42" s="46"/>
      <c r="S42" s="46"/>
      <c r="T42" s="46"/>
      <c r="U42" s="46"/>
      <c r="V42" s="47"/>
    </row>
    <row r="43" spans="1:22" x14ac:dyDescent="0.2">
      <c r="A43" s="45">
        <v>34</v>
      </c>
      <c r="B43" s="46">
        <f t="shared" ref="B43:F52" si="5">B42+B42*$D$6</f>
        <v>5699.5739169173221</v>
      </c>
      <c r="C43" s="46">
        <f t="shared" si="5"/>
        <v>6269.5313086090528</v>
      </c>
      <c r="D43" s="46">
        <f t="shared" si="5"/>
        <v>6896.4844394699576</v>
      </c>
      <c r="E43" s="46">
        <f t="shared" si="5"/>
        <v>7586.1328834169535</v>
      </c>
      <c r="F43" s="46">
        <f t="shared" si="5"/>
        <v>8344.7461717586502</v>
      </c>
      <c r="G43" s="47"/>
      <c r="H43" s="56"/>
      <c r="I43" s="57"/>
      <c r="K43" s="47"/>
      <c r="P43" s="45"/>
      <c r="Q43" s="46"/>
      <c r="R43" s="46"/>
      <c r="S43" s="46"/>
      <c r="T43" s="46"/>
      <c r="U43" s="46"/>
      <c r="V43" s="47"/>
    </row>
    <row r="44" spans="1:22" x14ac:dyDescent="0.2">
      <c r="A44" s="45">
        <v>35</v>
      </c>
      <c r="B44" s="46">
        <f t="shared" si="5"/>
        <v>5927.5568735940151</v>
      </c>
      <c r="C44" s="46">
        <f t="shared" si="5"/>
        <v>6520.3125609534145</v>
      </c>
      <c r="D44" s="46">
        <f t="shared" si="5"/>
        <v>7172.3438170487561</v>
      </c>
      <c r="E44" s="46">
        <f t="shared" si="5"/>
        <v>7889.578198753632</v>
      </c>
      <c r="F44" s="46">
        <f t="shared" si="5"/>
        <v>8678.5360186289963</v>
      </c>
      <c r="G44" s="47"/>
      <c r="H44" s="56"/>
      <c r="I44" s="57"/>
      <c r="K44" s="47"/>
      <c r="P44" s="45"/>
      <c r="Q44" s="46"/>
      <c r="R44" s="46"/>
      <c r="S44" s="46"/>
      <c r="T44" s="46"/>
      <c r="U44" s="46"/>
      <c r="V44" s="47"/>
    </row>
    <row r="45" spans="1:22" x14ac:dyDescent="0.2">
      <c r="A45" s="45">
        <v>36</v>
      </c>
      <c r="B45" s="46">
        <f t="shared" si="5"/>
        <v>6164.6591485377758</v>
      </c>
      <c r="C45" s="46">
        <f t="shared" si="5"/>
        <v>6781.1250633915515</v>
      </c>
      <c r="D45" s="46">
        <f t="shared" si="5"/>
        <v>7459.2375697307061</v>
      </c>
      <c r="E45" s="46">
        <f t="shared" si="5"/>
        <v>8205.1613267037774</v>
      </c>
      <c r="F45" s="46">
        <f t="shared" si="5"/>
        <v>9025.6774593741557</v>
      </c>
      <c r="G45" s="47"/>
      <c r="H45" s="56"/>
      <c r="I45" s="57"/>
      <c r="K45" s="47"/>
      <c r="P45" s="45"/>
      <c r="Q45" s="46"/>
      <c r="R45" s="46"/>
      <c r="S45" s="46"/>
      <c r="T45" s="46"/>
      <c r="U45" s="46"/>
      <c r="V45" s="47"/>
    </row>
    <row r="46" spans="1:22" x14ac:dyDescent="0.2">
      <c r="A46" s="45">
        <v>37</v>
      </c>
      <c r="B46" s="46">
        <f t="shared" si="5"/>
        <v>6411.2455144792866</v>
      </c>
      <c r="C46" s="46">
        <f t="shared" si="5"/>
        <v>7052.3700659272135</v>
      </c>
      <c r="D46" s="46">
        <f t="shared" si="5"/>
        <v>7757.6070725199343</v>
      </c>
      <c r="E46" s="46">
        <f t="shared" si="5"/>
        <v>8533.3677797719283</v>
      </c>
      <c r="F46" s="46">
        <f t="shared" si="5"/>
        <v>9386.7045577491226</v>
      </c>
      <c r="G46" s="47"/>
      <c r="H46" s="56"/>
      <c r="I46" s="57"/>
      <c r="K46" s="47"/>
      <c r="P46" s="45"/>
      <c r="Q46" s="46"/>
      <c r="R46" s="46"/>
      <c r="S46" s="46"/>
      <c r="T46" s="46"/>
      <c r="U46" s="46"/>
      <c r="V46" s="47"/>
    </row>
    <row r="47" spans="1:22" x14ac:dyDescent="0.2">
      <c r="A47" s="45">
        <v>38</v>
      </c>
      <c r="B47" s="46">
        <f t="shared" si="5"/>
        <v>6667.6953350584581</v>
      </c>
      <c r="C47" s="46">
        <f t="shared" si="5"/>
        <v>7334.4648685643024</v>
      </c>
      <c r="D47" s="46">
        <f t="shared" si="5"/>
        <v>8067.9113554207315</v>
      </c>
      <c r="E47" s="46">
        <f t="shared" si="5"/>
        <v>8874.7024909628053</v>
      </c>
      <c r="F47" s="46">
        <f t="shared" si="5"/>
        <v>9762.172740059088</v>
      </c>
      <c r="G47" s="47"/>
      <c r="H47" s="56"/>
      <c r="I47" s="57"/>
      <c r="K47" s="47"/>
      <c r="P47" s="45"/>
      <c r="Q47" s="46"/>
      <c r="R47" s="46"/>
      <c r="S47" s="46"/>
      <c r="T47" s="46"/>
      <c r="U47" s="46"/>
      <c r="V47" s="47"/>
    </row>
    <row r="48" spans="1:22" x14ac:dyDescent="0.2">
      <c r="A48" s="45">
        <v>39</v>
      </c>
      <c r="B48" s="46">
        <f t="shared" si="5"/>
        <v>6934.4031484607967</v>
      </c>
      <c r="C48" s="46">
        <f t="shared" si="5"/>
        <v>7627.8434633068746</v>
      </c>
      <c r="D48" s="46">
        <f t="shared" si="5"/>
        <v>8390.6278096375609</v>
      </c>
      <c r="E48" s="46">
        <f t="shared" si="5"/>
        <v>9229.690590601318</v>
      </c>
      <c r="F48" s="46">
        <f t="shared" si="5"/>
        <v>10152.659649661451</v>
      </c>
      <c r="G48" s="47"/>
      <c r="H48" s="56"/>
      <c r="I48" s="57"/>
      <c r="K48" s="47"/>
      <c r="P48" s="45"/>
      <c r="Q48" s="46"/>
      <c r="R48" s="46"/>
      <c r="S48" s="46"/>
      <c r="T48" s="46"/>
      <c r="U48" s="46"/>
      <c r="V48" s="47"/>
    </row>
    <row r="49" spans="1:22" x14ac:dyDescent="0.2">
      <c r="A49" s="45">
        <v>40</v>
      </c>
      <c r="B49" s="46">
        <f t="shared" si="5"/>
        <v>7211.7792743992286</v>
      </c>
      <c r="C49" s="46">
        <f t="shared" si="5"/>
        <v>7932.95720183915</v>
      </c>
      <c r="D49" s="46">
        <f t="shared" si="5"/>
        <v>8726.2529220230626</v>
      </c>
      <c r="E49" s="46">
        <f t="shared" si="5"/>
        <v>9598.8782142253713</v>
      </c>
      <c r="F49" s="46">
        <f t="shared" si="5"/>
        <v>10558.76603564791</v>
      </c>
      <c r="G49" s="47"/>
      <c r="H49" s="56"/>
      <c r="I49" s="57"/>
      <c r="K49" s="47"/>
      <c r="P49" s="45"/>
      <c r="Q49" s="46"/>
      <c r="R49" s="46"/>
      <c r="S49" s="46"/>
      <c r="T49" s="46"/>
      <c r="U49" s="46"/>
      <c r="V49" s="47"/>
    </row>
    <row r="50" spans="1:22" x14ac:dyDescent="0.2">
      <c r="A50" s="45">
        <v>41</v>
      </c>
      <c r="B50" s="46">
        <f t="shared" si="5"/>
        <v>7500.2504453751981</v>
      </c>
      <c r="C50" s="46">
        <f t="shared" si="5"/>
        <v>8250.2754899127158</v>
      </c>
      <c r="D50" s="46">
        <f t="shared" si="5"/>
        <v>9075.303038903985</v>
      </c>
      <c r="E50" s="46">
        <f t="shared" si="5"/>
        <v>9982.8333427943853</v>
      </c>
      <c r="F50" s="46">
        <f t="shared" si="5"/>
        <v>10981.116677073827</v>
      </c>
      <c r="G50" s="47"/>
      <c r="H50" s="56"/>
      <c r="I50" s="57"/>
      <c r="K50" s="47"/>
      <c r="P50" s="45"/>
      <c r="Q50" s="46"/>
      <c r="R50" s="46"/>
      <c r="S50" s="46"/>
      <c r="T50" s="46"/>
      <c r="U50" s="46"/>
      <c r="V50" s="47"/>
    </row>
    <row r="51" spans="1:22" x14ac:dyDescent="0.2">
      <c r="A51" s="48">
        <v>42</v>
      </c>
      <c r="B51" s="49">
        <f t="shared" si="5"/>
        <v>7800.2604631902059</v>
      </c>
      <c r="C51" s="49">
        <f t="shared" si="5"/>
        <v>8580.2865095092238</v>
      </c>
      <c r="D51" s="49">
        <f t="shared" si="5"/>
        <v>9438.3151604601444</v>
      </c>
      <c r="E51" s="49">
        <f t="shared" si="5"/>
        <v>10382.146676506161</v>
      </c>
      <c r="F51" s="49">
        <f t="shared" si="5"/>
        <v>11420.36134415678</v>
      </c>
      <c r="G51" s="47"/>
      <c r="H51" s="56"/>
      <c r="I51" s="57"/>
      <c r="K51" s="47"/>
      <c r="P51" s="48"/>
      <c r="Q51" s="46"/>
      <c r="R51" s="46"/>
      <c r="S51" s="46"/>
      <c r="T51" s="46"/>
      <c r="U51" s="46"/>
      <c r="V51" s="47"/>
    </row>
    <row r="52" spans="1:22" x14ac:dyDescent="0.2">
      <c r="A52" s="45">
        <v>43</v>
      </c>
      <c r="B52" s="46">
        <f t="shared" si="5"/>
        <v>8112.2708817178145</v>
      </c>
      <c r="C52" s="46">
        <f t="shared" si="5"/>
        <v>8923.4979698895932</v>
      </c>
      <c r="D52" s="46">
        <f t="shared" si="5"/>
        <v>9815.8477668785508</v>
      </c>
      <c r="E52" s="46">
        <f t="shared" si="5"/>
        <v>10797.432543566409</v>
      </c>
      <c r="F52" s="46">
        <f t="shared" si="5"/>
        <v>11877.175797923052</v>
      </c>
      <c r="G52" s="46"/>
      <c r="H52" s="58"/>
      <c r="I52" s="59"/>
      <c r="J52" s="40"/>
      <c r="K52" s="46"/>
      <c r="L52" s="40"/>
      <c r="M52" s="40"/>
      <c r="N52" s="40"/>
      <c r="O52" s="40"/>
      <c r="P52" s="45"/>
      <c r="Q52" s="46"/>
      <c r="R52" s="46"/>
      <c r="S52" s="46"/>
      <c r="T52" s="46"/>
      <c r="U52" s="46"/>
      <c r="V52" s="47"/>
    </row>
    <row r="53" spans="1:22" ht="14.25" x14ac:dyDescent="0.2">
      <c r="A53" s="11"/>
      <c r="B53" s="3"/>
      <c r="C53" s="3"/>
      <c r="D53" s="3"/>
      <c r="E53" s="3"/>
      <c r="F53" s="16"/>
      <c r="G53" s="16"/>
      <c r="H53" s="17"/>
      <c r="I53" s="16"/>
      <c r="J53" s="17"/>
      <c r="K53" s="16"/>
      <c r="L53" s="17"/>
      <c r="M53" s="17"/>
      <c r="N53" s="17"/>
      <c r="O53" s="17"/>
      <c r="P53" s="9"/>
      <c r="Q53" s="3"/>
      <c r="R53" s="3"/>
      <c r="S53" s="3"/>
      <c r="T53" s="3"/>
      <c r="U53" s="3"/>
      <c r="V53" s="3"/>
    </row>
    <row r="54" spans="1:22" ht="15" x14ac:dyDescent="0.25">
      <c r="A54" s="11"/>
      <c r="B54" s="86" t="s">
        <v>9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38"/>
    </row>
    <row r="55" spans="1:22" ht="14.25" x14ac:dyDescent="0.2">
      <c r="A55" s="11"/>
      <c r="B55" s="64" t="s">
        <v>23</v>
      </c>
      <c r="C55" s="33"/>
      <c r="D55" s="34"/>
      <c r="E55" s="30" t="s">
        <v>24</v>
      </c>
      <c r="Q55" s="64" t="s">
        <v>23</v>
      </c>
      <c r="R55" s="33"/>
      <c r="S55" s="33"/>
      <c r="T55" s="34"/>
      <c r="U55" s="62" t="s">
        <v>31</v>
      </c>
      <c r="V55" s="43"/>
    </row>
    <row r="56" spans="1:22" ht="15" x14ac:dyDescent="0.25">
      <c r="A56" s="11"/>
      <c r="B56" s="31" t="s">
        <v>10</v>
      </c>
      <c r="C56" s="67"/>
      <c r="D56" s="70"/>
      <c r="E56" s="32">
        <v>6</v>
      </c>
      <c r="F56" s="16"/>
      <c r="G56" s="16"/>
      <c r="H56" s="17"/>
      <c r="I56" s="16"/>
      <c r="J56" s="17"/>
      <c r="K56" s="16"/>
      <c r="L56" s="17"/>
      <c r="M56" s="17"/>
      <c r="N56" s="17"/>
      <c r="O56" s="17"/>
      <c r="P56" s="9"/>
      <c r="Q56" s="35" t="s">
        <v>32</v>
      </c>
      <c r="R56" s="18"/>
      <c r="S56" s="18"/>
      <c r="T56" s="36"/>
      <c r="U56" s="69">
        <v>9</v>
      </c>
      <c r="V56" s="44"/>
    </row>
    <row r="57" spans="1:22" ht="15" x14ac:dyDescent="0.25">
      <c r="A57" s="11"/>
      <c r="B57" s="19" t="s">
        <v>11</v>
      </c>
      <c r="C57" s="20"/>
      <c r="D57" s="21"/>
      <c r="E57" s="32">
        <v>13</v>
      </c>
      <c r="F57" s="16"/>
      <c r="G57" s="16"/>
      <c r="H57" s="17"/>
      <c r="I57" s="16"/>
      <c r="J57" s="17"/>
      <c r="K57" s="16"/>
      <c r="L57" s="17"/>
      <c r="M57" s="17"/>
      <c r="N57" s="17"/>
      <c r="O57" s="17"/>
      <c r="P57" s="9"/>
      <c r="Q57" s="31" t="s">
        <v>33</v>
      </c>
      <c r="R57" s="67"/>
      <c r="S57" s="67"/>
      <c r="T57" s="21"/>
      <c r="U57" s="69">
        <v>25</v>
      </c>
      <c r="V57" s="44"/>
    </row>
    <row r="58" spans="1:22" ht="15" x14ac:dyDescent="0.25">
      <c r="A58" s="5"/>
      <c r="B58" s="63" t="s">
        <v>25</v>
      </c>
      <c r="C58" s="20"/>
      <c r="D58" s="21"/>
      <c r="E58" s="32">
        <v>19</v>
      </c>
      <c r="F58" s="16"/>
      <c r="G58" s="16"/>
      <c r="H58" s="17"/>
      <c r="I58" s="16"/>
      <c r="J58" s="17"/>
      <c r="K58" s="16"/>
      <c r="L58" s="17"/>
      <c r="M58" s="17"/>
      <c r="N58" s="17"/>
      <c r="O58" s="17"/>
      <c r="P58" s="9"/>
      <c r="Q58" s="19" t="s">
        <v>34</v>
      </c>
      <c r="R58" s="20"/>
      <c r="S58" s="20"/>
      <c r="T58" s="21"/>
      <c r="U58" s="69">
        <v>9</v>
      </c>
      <c r="V58" s="44"/>
    </row>
    <row r="59" spans="1:22" ht="15" x14ac:dyDescent="0.25">
      <c r="A59" s="5"/>
      <c r="B59" s="19" t="s">
        <v>13</v>
      </c>
      <c r="C59" s="20"/>
      <c r="D59" s="21"/>
      <c r="E59" s="22">
        <v>14</v>
      </c>
      <c r="F59" s="16"/>
      <c r="G59" s="16"/>
      <c r="H59" s="17"/>
      <c r="I59" s="16"/>
      <c r="J59" s="17"/>
      <c r="K59" s="16"/>
      <c r="L59" s="17"/>
      <c r="M59" s="17"/>
      <c r="N59" s="17"/>
      <c r="O59" s="17"/>
      <c r="P59" s="9"/>
      <c r="Q59" s="31" t="s">
        <v>12</v>
      </c>
      <c r="R59" s="67"/>
      <c r="S59" s="67"/>
      <c r="T59" s="21"/>
      <c r="U59" s="69">
        <v>13</v>
      </c>
      <c r="V59" s="44"/>
    </row>
    <row r="60" spans="1:22" ht="15" x14ac:dyDescent="0.25">
      <c r="A60" s="5"/>
      <c r="B60" s="68" t="s">
        <v>26</v>
      </c>
      <c r="C60" s="67"/>
      <c r="D60" s="70"/>
      <c r="E60" s="32">
        <v>11</v>
      </c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23" t="s">
        <v>35</v>
      </c>
      <c r="R60" s="20"/>
      <c r="S60" s="20"/>
      <c r="T60" s="21"/>
      <c r="U60" s="69">
        <v>19</v>
      </c>
      <c r="V60" s="44"/>
    </row>
    <row r="61" spans="1:22" ht="14.25" x14ac:dyDescent="0.2">
      <c r="A61" s="5"/>
      <c r="B61" s="71" t="s">
        <v>27</v>
      </c>
      <c r="C61" s="72"/>
      <c r="D61" s="73"/>
      <c r="E61" s="77">
        <v>16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3" t="s">
        <v>36</v>
      </c>
      <c r="R61" s="20"/>
      <c r="S61" s="20"/>
      <c r="T61" s="21"/>
      <c r="U61" s="24">
        <v>9</v>
      </c>
      <c r="V61" s="9"/>
    </row>
    <row r="62" spans="1:22" ht="14.25" x14ac:dyDescent="0.2">
      <c r="A62" s="5"/>
      <c r="B62" s="23" t="s">
        <v>15</v>
      </c>
      <c r="C62" s="20"/>
      <c r="D62" s="21"/>
      <c r="E62" s="32">
        <v>13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9" t="s">
        <v>14</v>
      </c>
      <c r="R62" s="20"/>
      <c r="S62" s="20"/>
      <c r="T62" s="21"/>
      <c r="U62" s="24">
        <v>29</v>
      </c>
      <c r="V62" s="9"/>
    </row>
    <row r="63" spans="1:22" ht="14.25" x14ac:dyDescent="0.2">
      <c r="A63" s="5"/>
      <c r="B63" s="74" t="s">
        <v>28</v>
      </c>
      <c r="C63" s="75"/>
      <c r="D63" s="75"/>
      <c r="E63" s="78">
        <v>19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8" t="s">
        <v>37</v>
      </c>
      <c r="R63" s="67"/>
      <c r="S63" s="67"/>
      <c r="T63" s="21"/>
      <c r="U63" s="24">
        <v>10</v>
      </c>
      <c r="V63" s="9"/>
    </row>
    <row r="64" spans="1:22" ht="14.25" x14ac:dyDescent="0.2">
      <c r="A64" s="2"/>
      <c r="B64" s="76" t="s">
        <v>29</v>
      </c>
      <c r="C64" s="31"/>
      <c r="D64" s="70"/>
      <c r="E64" s="22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9" t="s">
        <v>38</v>
      </c>
      <c r="R64" s="20"/>
      <c r="S64" s="20"/>
      <c r="T64" s="20"/>
      <c r="U64" s="22">
        <v>10</v>
      </c>
      <c r="V64" s="9"/>
    </row>
    <row r="65" spans="1:21" ht="14.25" x14ac:dyDescent="0.2">
      <c r="A65" s="2"/>
      <c r="B65" s="68" t="s">
        <v>30</v>
      </c>
      <c r="C65" s="67"/>
      <c r="D65" s="70"/>
      <c r="E65" s="24">
        <v>10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9" t="s">
        <v>39</v>
      </c>
      <c r="R65" s="20"/>
      <c r="S65" s="20"/>
      <c r="T65" s="20"/>
      <c r="U65" s="66">
        <v>13</v>
      </c>
    </row>
    <row r="66" spans="1:21" ht="14.25" x14ac:dyDescent="0.2">
      <c r="A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9" t="s">
        <v>40</v>
      </c>
      <c r="R66" s="20"/>
      <c r="S66" s="20"/>
      <c r="T66" s="65"/>
      <c r="U66" s="66">
        <v>13</v>
      </c>
    </row>
    <row r="67" spans="1:21" ht="14.25" x14ac:dyDescent="0.2">
      <c r="A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9" t="s">
        <v>41</v>
      </c>
      <c r="R67" s="20"/>
      <c r="S67" s="20"/>
      <c r="T67" s="65"/>
      <c r="U67" s="66">
        <v>19</v>
      </c>
    </row>
    <row r="68" spans="1:21" ht="14.25" x14ac:dyDescent="0.2">
      <c r="A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9" t="s">
        <v>42</v>
      </c>
      <c r="R68" s="20"/>
      <c r="S68" s="20"/>
      <c r="T68" s="65"/>
      <c r="U68" s="66">
        <v>29</v>
      </c>
    </row>
    <row r="69" spans="1:2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2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2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2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2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2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2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2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2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2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</sheetData>
  <mergeCells count="12">
    <mergeCell ref="A1:U1"/>
    <mergeCell ref="A2:U2"/>
    <mergeCell ref="A5:U5"/>
    <mergeCell ref="B54:U54"/>
    <mergeCell ref="A6:C6"/>
    <mergeCell ref="D6:F6"/>
    <mergeCell ref="P6:R6"/>
    <mergeCell ref="S6:U6"/>
    <mergeCell ref="A7:G7"/>
    <mergeCell ref="H7:I7"/>
    <mergeCell ref="J7:K7"/>
    <mergeCell ref="P7:U7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GOA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Usuario</cp:lastModifiedBy>
  <cp:lastPrinted>2022-10-18T18:33:55Z</cp:lastPrinted>
  <dcterms:created xsi:type="dcterms:W3CDTF">2013-12-02T12:48:06Z</dcterms:created>
  <dcterms:modified xsi:type="dcterms:W3CDTF">2023-03-21T17:24:00Z</dcterms:modified>
</cp:coreProperties>
</file>